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D:\Burt\SLU_HR\Timesheet-Templates\"/>
    </mc:Choice>
  </mc:AlternateContent>
  <xr:revisionPtr revIDLastSave="0" documentId="13_ncr:1_{F50A4BA9-3DA0-424F-8F58-F3026C70B5ED}" xr6:coauthVersionLast="47" xr6:coauthVersionMax="47" xr10:uidLastSave="{00000000-0000-0000-0000-000000000000}"/>
  <workbookProtection workbookAlgorithmName="SHA-512" workbookHashValue="Nn8CKcud0fGXfJ3yYIeuf5F7tAir+f5oxLMilJ1TnTUe89oDz6GHCJqbw9ccRJb34ukewFvBk+SV2jKLS/KdFg==" workbookSaltValue="Fmqik+zaSPC+JCMSNaQt8w==" workbookSpinCount="100000" lockStructure="1"/>
  <bookViews>
    <workbookView xWindow="-120" yWindow="-120" windowWidth="29040" windowHeight="15840" xr2:uid="{AC3BF5C6-0FC1-478F-BDC5-4D4949E9A564}"/>
  </bookViews>
  <sheets>
    <sheet name="SLU_HOURLY_Timesheet" sheetId="1" r:id="rId1"/>
    <sheet name="Instructions" sheetId="5" r:id="rId2"/>
    <sheet name="Hourly Pay Schedule_2023-2024" sheetId="4" r:id="rId3"/>
    <sheet name="Hourly Pay Schedule_2024-2025" sheetId="3" r:id="rId4"/>
    <sheet name="Data" sheetId="2" state="hidden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2" l="1"/>
  <c r="G22" i="1" s="1"/>
  <c r="L6" i="2"/>
  <c r="G12" i="1" s="1"/>
  <c r="L7" i="2"/>
  <c r="G13" i="1" s="1"/>
  <c r="L8" i="2"/>
  <c r="G14" i="1" s="1"/>
  <c r="L9" i="2"/>
  <c r="G26" i="1" s="1"/>
  <c r="L10" i="2"/>
  <c r="G16" i="1" s="1"/>
  <c r="L15" i="2"/>
  <c r="L16" i="2"/>
  <c r="L17" i="2"/>
  <c r="L18" i="2"/>
  <c r="L19" i="2"/>
  <c r="L20" i="2"/>
  <c r="L21" i="2"/>
  <c r="L4" i="2"/>
  <c r="G21" i="1" s="1"/>
  <c r="G15" i="1" l="1"/>
  <c r="G27" i="1"/>
  <c r="G23" i="1"/>
  <c r="G11" i="1"/>
  <c r="G24" i="1"/>
  <c r="G10" i="1"/>
  <c r="G25" i="1"/>
  <c r="G28" i="1" l="1"/>
  <c r="G17" i="1"/>
  <c r="J17" i="1" l="1"/>
  <c r="J28" i="1"/>
  <c r="I17" i="1"/>
  <c r="I28" i="1"/>
  <c r="H17" i="1"/>
  <c r="H28" i="1"/>
  <c r="J29" i="1" l="1"/>
  <c r="I29" i="1"/>
  <c r="H29" i="1"/>
  <c r="G29" i="1"/>
</calcChain>
</file>

<file path=xl/sharedStrings.xml><?xml version="1.0" encoding="utf-8"?>
<sst xmlns="http://schemas.openxmlformats.org/spreadsheetml/2006/main" count="97" uniqueCount="59">
  <si>
    <t xml:space="preserve"> </t>
  </si>
  <si>
    <t>DAY</t>
  </si>
  <si>
    <t>DATE</t>
  </si>
  <si>
    <t>IN</t>
  </si>
  <si>
    <t>OUT</t>
  </si>
  <si>
    <t>HOURS</t>
  </si>
  <si>
    <t>WORKED</t>
  </si>
  <si>
    <t>SICK</t>
  </si>
  <si>
    <t>LEAVE</t>
  </si>
  <si>
    <t>ANNUAL</t>
  </si>
  <si>
    <t>Sunday</t>
  </si>
  <si>
    <t>Monday</t>
  </si>
  <si>
    <t>Tuesday</t>
  </si>
  <si>
    <t>Wednesday</t>
  </si>
  <si>
    <t>Thursday</t>
  </si>
  <si>
    <t>Friday</t>
  </si>
  <si>
    <t>Saturday</t>
  </si>
  <si>
    <t>Total For The Week</t>
  </si>
  <si>
    <t>Total For The Period</t>
  </si>
  <si>
    <r>
      <t xml:space="preserve">                   </t>
    </r>
    <r>
      <rPr>
        <b/>
        <u/>
        <sz val="10"/>
        <rFont val="Arial"/>
        <family val="2"/>
      </rPr>
      <t>LUNCH</t>
    </r>
    <r>
      <rPr>
        <b/>
        <sz val="10"/>
        <rFont val="Arial"/>
        <family val="2"/>
      </rPr>
      <t xml:space="preserve"> </t>
    </r>
  </si>
  <si>
    <t>STATUS:</t>
  </si>
  <si>
    <t>NAME:</t>
  </si>
  <si>
    <t>PHONE:</t>
  </si>
  <si>
    <t>LOCATION:</t>
  </si>
  <si>
    <t>TITLE:</t>
  </si>
  <si>
    <t>DEPARTMENT:</t>
  </si>
  <si>
    <t>SUPERVISOR:</t>
  </si>
  <si>
    <t>TIMEKEEPER:</t>
  </si>
  <si>
    <t>Employee Signature:</t>
  </si>
  <si>
    <t>Supervisor Signature:</t>
  </si>
  <si>
    <t>Timekeeper Signature:</t>
  </si>
  <si>
    <t>HOURLY EMPLOYEE TIMESHEET</t>
  </si>
  <si>
    <t xml:space="preserve">Submission Deadline: Timesheets are due based on the 'Hourly Employees Time Sheet Calendar.’ Please Refer to the SLU HR Website </t>
  </si>
  <si>
    <t>HOURLY</t>
  </si>
  <si>
    <t>OTHER LEAVE</t>
  </si>
  <si>
    <t>AM/PM</t>
  </si>
  <si>
    <t>Academic Advisement</t>
  </si>
  <si>
    <t>SLU Main Campus</t>
  </si>
  <si>
    <t>Academic Affairs</t>
  </si>
  <si>
    <t>Administration &amp; Operations</t>
  </si>
  <si>
    <t xml:space="preserve">Bursar </t>
  </si>
  <si>
    <t xml:space="preserve">Communications </t>
  </si>
  <si>
    <t>Dean’s Office</t>
  </si>
  <si>
    <t xml:space="preserve">Enrollment &amp; Admissions </t>
  </si>
  <si>
    <t>Faculty Affairs</t>
  </si>
  <si>
    <t xml:space="preserve">Finance/Budget </t>
  </si>
  <si>
    <t>Human Resources</t>
  </si>
  <si>
    <t xml:space="preserve">Information Technology </t>
  </si>
  <si>
    <t>Institutional Research</t>
  </si>
  <si>
    <t>Murphy Institute</t>
  </si>
  <si>
    <t>Registrar Office</t>
  </si>
  <si>
    <t>Student Affairs &amp; Services</t>
  </si>
  <si>
    <t>UH</t>
  </si>
  <si>
    <t>Lunch break</t>
  </si>
  <si>
    <t>SICK/Annual</t>
  </si>
  <si>
    <t>I understand that typing my name in the signature box constitutes my electronic signature.</t>
  </si>
  <si>
    <t>I cerfity that the above entries are true and accurate. I fully understand that any falsification of time subjects me to disciplinary action.</t>
  </si>
  <si>
    <t>Date:</t>
  </si>
  <si>
    <t>Satellite Location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</si>
</sst>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h:mm\ AM/PM;@"/>
    <numFmt numFmtId="165" formatCode="mmmm\-yyyy"/>
  </numFmts>
  <fonts count="15" x14ac:knownFonts="1">
    <font>
      <sz val="10"/>
      <name val="Arial"/>
    </font>
    <font>
      <sz val="12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name val="@Batang"/>
      <family val="1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u/>
      <sz val="12"/>
      <name val="Arial"/>
      <family val="2"/>
    </font>
    <font>
      <sz val="12"/>
      <name val="Calibri"/>
      <family val="2"/>
      <scheme val="minor"/>
    </font>
    <font>
      <sz val="8"/>
      <name val="Arial"/>
      <family val="2"/>
    </font>
    <font>
      <b/>
      <u/>
      <sz val="10"/>
      <color indexed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85">
    <xf numFmtId="0" fontId="0" fillId="0" borderId="0" xfId="0"/>
    <xf numFmtId="0" fontId="7" fillId="0" borderId="0" xfId="0" applyFont="1"/>
    <xf numFmtId="0" fontId="9" fillId="0" borderId="0" xfId="0" applyFont="1"/>
    <xf numFmtId="0" fontId="9" fillId="0" borderId="0" xfId="0" applyFont="1" applyAlignment="1">
      <alignment wrapText="1"/>
    </xf>
    <xf numFmtId="164" fontId="10" fillId="4" borderId="15" xfId="0" applyNumberFormat="1" applyFont="1" applyFill="1" applyBorder="1" applyAlignment="1">
      <alignment horizontal="center"/>
    </xf>
    <xf numFmtId="164" fontId="10" fillId="4" borderId="16" xfId="0" applyNumberFormat="1" applyFont="1" applyFill="1" applyBorder="1" applyAlignment="1">
      <alignment horizontal="center"/>
    </xf>
    <xf numFmtId="164" fontId="0" fillId="0" borderId="0" xfId="0" applyNumberFormat="1"/>
    <xf numFmtId="2" fontId="0" fillId="0" borderId="0" xfId="0" applyNumberFormat="1"/>
    <xf numFmtId="1" fontId="7" fillId="0" borderId="0" xfId="0" applyNumberFormat="1" applyFont="1"/>
    <xf numFmtId="1" fontId="0" fillId="0" borderId="0" xfId="0" applyNumberFormat="1"/>
    <xf numFmtId="164" fontId="7" fillId="0" borderId="0" xfId="0" applyNumberFormat="1" applyFont="1"/>
    <xf numFmtId="165" fontId="0" fillId="0" borderId="0" xfId="0" applyNumberFormat="1"/>
    <xf numFmtId="22" fontId="0" fillId="0" borderId="0" xfId="0" applyNumberFormat="1"/>
    <xf numFmtId="2" fontId="12" fillId="0" borderId="0" xfId="0" applyNumberFormat="1" applyFont="1"/>
    <xf numFmtId="2" fontId="7" fillId="0" borderId="0" xfId="0" applyNumberFormat="1" applyFont="1"/>
    <xf numFmtId="0" fontId="0" fillId="0" borderId="0" xfId="0" applyAlignment="1">
      <alignment horizontal="center"/>
    </xf>
    <xf numFmtId="0" fontId="4" fillId="0" borderId="0" xfId="0" applyFont="1"/>
    <xf numFmtId="0" fontId="2" fillId="0" borderId="3" xfId="0" applyFont="1" applyBorder="1"/>
    <xf numFmtId="0" fontId="2" fillId="2" borderId="6" xfId="0" applyFont="1" applyFill="1" applyBorder="1"/>
    <xf numFmtId="0" fontId="2" fillId="2" borderId="6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8" fillId="0" borderId="8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8" fillId="0" borderId="9" xfId="0" applyFont="1" applyBorder="1" applyAlignment="1">
      <alignment horizontal="left"/>
    </xf>
    <xf numFmtId="0" fontId="2" fillId="2" borderId="10" xfId="0" applyFont="1" applyFill="1" applyBorder="1"/>
    <xf numFmtId="0" fontId="2" fillId="2" borderId="10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8" fillId="0" borderId="6" xfId="0" applyFont="1" applyBorder="1"/>
    <xf numFmtId="0" fontId="8" fillId="0" borderId="7" xfId="0" applyFont="1" applyBorder="1"/>
    <xf numFmtId="0" fontId="8" fillId="0" borderId="8" xfId="0" applyFont="1" applyBorder="1"/>
    <xf numFmtId="0" fontId="8" fillId="0" borderId="9" xfId="0" applyFont="1" applyBorder="1"/>
    <xf numFmtId="0" fontId="2" fillId="0" borderId="0" xfId="0" applyFont="1" applyAlignment="1">
      <alignment horizontal="right"/>
    </xf>
    <xf numFmtId="0" fontId="0" fillId="0" borderId="1" xfId="0" applyBorder="1"/>
    <xf numFmtId="0" fontId="0" fillId="0" borderId="18" xfId="0" applyBorder="1"/>
    <xf numFmtId="0" fontId="8" fillId="0" borderId="1" xfId="0" applyFont="1" applyBorder="1"/>
    <xf numFmtId="0" fontId="8" fillId="0" borderId="3" xfId="0" applyFont="1" applyBorder="1"/>
    <xf numFmtId="0" fontId="8" fillId="0" borderId="4" xfId="0" applyFont="1" applyBorder="1"/>
    <xf numFmtId="14" fontId="0" fillId="5" borderId="2" xfId="0" applyNumberFormat="1" applyFill="1" applyBorder="1" applyAlignment="1" applyProtection="1">
      <alignment horizontal="center"/>
      <protection locked="0"/>
    </xf>
    <xf numFmtId="14" fontId="0" fillId="5" borderId="10" xfId="0" applyNumberFormat="1" applyFill="1" applyBorder="1" applyAlignment="1" applyProtection="1">
      <alignment horizontal="center"/>
      <protection locked="0"/>
    </xf>
    <xf numFmtId="0" fontId="0" fillId="5" borderId="7" xfId="0" applyFill="1" applyBorder="1" applyAlignment="1" applyProtection="1">
      <alignment horizontal="center"/>
      <protection locked="0"/>
    </xf>
    <xf numFmtId="0" fontId="0" fillId="5" borderId="9" xfId="0" applyFill="1" applyBorder="1" applyAlignment="1" applyProtection="1">
      <alignment horizontal="center"/>
      <protection locked="0"/>
    </xf>
    <xf numFmtId="14" fontId="0" fillId="5" borderId="7" xfId="0" applyNumberFormat="1" applyFill="1" applyBorder="1" applyAlignment="1" applyProtection="1">
      <alignment horizontal="center"/>
      <protection locked="0"/>
    </xf>
    <xf numFmtId="0" fontId="0" fillId="5" borderId="10" xfId="0" applyFill="1" applyBorder="1" applyAlignment="1" applyProtection="1">
      <alignment horizontal="center"/>
      <protection locked="0"/>
    </xf>
    <xf numFmtId="0" fontId="7" fillId="5" borderId="13" xfId="0" applyFont="1" applyFill="1" applyBorder="1" applyAlignment="1" applyProtection="1">
      <alignment horizontal="center"/>
      <protection locked="0"/>
    </xf>
    <xf numFmtId="0" fontId="2" fillId="5" borderId="3" xfId="0" applyFont="1" applyFill="1" applyBorder="1" applyAlignment="1" applyProtection="1">
      <alignment horizontal="center"/>
      <protection locked="0"/>
    </xf>
    <xf numFmtId="0" fontId="2" fillId="5" borderId="1" xfId="0" applyFont="1" applyFill="1" applyBorder="1" applyAlignment="1" applyProtection="1">
      <alignment horizontal="center"/>
      <protection locked="0"/>
    </xf>
    <xf numFmtId="0" fontId="0" fillId="0" borderId="7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0" fontId="0" fillId="0" borderId="14" xfId="0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2" fillId="0" borderId="19" xfId="0" applyFont="1" applyBorder="1" applyAlignment="1" applyProtection="1">
      <alignment horizontal="center"/>
      <protection hidden="1"/>
    </xf>
    <xf numFmtId="0" fontId="2" fillId="0" borderId="10" xfId="0" applyFont="1" applyBorder="1" applyAlignment="1" applyProtection="1">
      <alignment horizont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164" fontId="0" fillId="5" borderId="7" xfId="0" applyNumberFormat="1" applyFill="1" applyBorder="1" applyAlignment="1" applyProtection="1">
      <alignment horizontal="center"/>
      <protection locked="0"/>
    </xf>
    <xf numFmtId="18" fontId="0" fillId="5" borderId="7" xfId="0" applyNumberFormat="1" applyFill="1" applyBorder="1" applyAlignment="1" applyProtection="1">
      <alignment horizontal="center"/>
      <protection locked="0"/>
    </xf>
    <xf numFmtId="164" fontId="0" fillId="5" borderId="10" xfId="0" applyNumberFormat="1" applyFill="1" applyBorder="1" applyAlignment="1" applyProtection="1">
      <alignment horizontal="center"/>
      <protection locked="0"/>
    </xf>
    <xf numFmtId="14" fontId="7" fillId="5" borderId="10" xfId="0" applyNumberFormat="1" applyFont="1" applyFill="1" applyBorder="1" applyAlignment="1" applyProtection="1">
      <alignment horizontal="center"/>
      <protection locked="0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8" fillId="0" borderId="13" xfId="0" applyFont="1" applyBorder="1" applyAlignment="1">
      <alignment horizontal="right"/>
    </xf>
    <xf numFmtId="0" fontId="8" fillId="0" borderId="17" xfId="0" applyFont="1" applyBorder="1" applyAlignment="1">
      <alignment horizontal="right"/>
    </xf>
    <xf numFmtId="0" fontId="6" fillId="3" borderId="5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1" fillId="5" borderId="3" xfId="0" applyFont="1" applyFill="1" applyBorder="1" applyAlignment="1" applyProtection="1">
      <alignment horizontal="center"/>
      <protection locked="0"/>
    </xf>
    <xf numFmtId="0" fontId="11" fillId="5" borderId="3" xfId="0" applyFont="1" applyFill="1" applyBorder="1" applyAlignment="1" applyProtection="1">
      <alignment horizontal="center"/>
      <protection locked="0"/>
    </xf>
    <xf numFmtId="0" fontId="2" fillId="5" borderId="3" xfId="0" applyFont="1" applyFill="1" applyBorder="1" applyAlignment="1" applyProtection="1">
      <alignment horizontal="center"/>
      <protection locked="0"/>
    </xf>
    <xf numFmtId="0" fontId="0" fillId="0" borderId="1" xfId="0" applyBorder="1" applyAlignment="1">
      <alignment horizontal="center"/>
    </xf>
    <xf numFmtId="0" fontId="8" fillId="0" borderId="0" xfId="0" applyFont="1" applyAlignment="1">
      <alignment horizontal="right"/>
    </xf>
    <xf numFmtId="0" fontId="0" fillId="5" borderId="3" xfId="0" applyFill="1" applyBorder="1" applyAlignment="1" applyProtection="1">
      <alignment horizontal="center"/>
      <protection locked="0"/>
    </xf>
    <xf numFmtId="0" fontId="2" fillId="0" borderId="3" xfId="0" applyFont="1" applyBorder="1" applyAlignment="1">
      <alignment horizontal="center"/>
    </xf>
    <xf numFmtId="0" fontId="2" fillId="0" borderId="3" xfId="0" applyFont="1" applyBorder="1" applyAlignment="1">
      <alignment horizontal="left"/>
    </xf>
    <xf numFmtId="0" fontId="2" fillId="0" borderId="0" xfId="0" applyFont="1" applyAlignment="1">
      <alignment horizontal="right"/>
    </xf>
    <xf numFmtId="0" fontId="3" fillId="5" borderId="3" xfId="0" applyFont="1" applyFill="1" applyBorder="1" applyAlignment="1" applyProtection="1">
      <alignment horizontal="center"/>
      <protection locked="0"/>
    </xf>
    <xf numFmtId="0" fontId="14" fillId="0" borderId="0" xfId="1" applyFont="1" applyBorder="1" applyAlignment="1" applyProtection="1">
      <alignment horizontal="center" wrapText="1"/>
    </xf>
    <xf numFmtId="0" fontId="2" fillId="0" borderId="13" xfId="0" applyFont="1" applyBorder="1" applyAlignment="1">
      <alignment horizontal="right"/>
    </xf>
    <xf numFmtId="0" fontId="7" fillId="5" borderId="3" xfId="0" applyFont="1" applyFill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152400</xdr:rowOff>
    </xdr:from>
    <xdr:to>
      <xdr:col>6</xdr:col>
      <xdr:colOff>361950</xdr:colOff>
      <xdr:row>0</xdr:row>
      <xdr:rowOff>781050</xdr:rowOff>
    </xdr:to>
    <xdr:pic>
      <xdr:nvPicPr>
        <xdr:cNvPr id="1058" name="Picture 2">
          <a:extLst>
            <a:ext uri="{FF2B5EF4-FFF2-40B4-BE49-F238E27FC236}">
              <a16:creationId xmlns:a16="http://schemas.microsoft.com/office/drawing/2014/main" id="{0E0C64D5-9E81-6CFB-6877-03CAD3253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52400"/>
          <a:ext cx="4057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546100</xdr:colOff>
      <xdr:row>54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6C5A9E-9547-45DC-8F9C-9D591BBEE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32500" cy="8953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590550</xdr:colOff>
      <xdr:row>52</xdr:row>
      <xdr:rowOff>142874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E797FD-3A39-48D7-9BE6-05FBF49C2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76950" cy="8562974"/>
        </a:xfrm>
        <a:prstGeom prst="rect">
          <a:avLst/>
        </a:prstGeom>
      </xdr:spPr>
    </xdr:pic>
    <xdr:clientData/>
  </xdr:twoCellAnchor>
  <xdr:twoCellAnchor editAs="oneCell">
    <xdr:from>
      <xdr:col>2</xdr:col>
      <xdr:colOff>482600</xdr:colOff>
      <xdr:row>3</xdr:row>
      <xdr:rowOff>146050</xdr:rowOff>
    </xdr:from>
    <xdr:to>
      <xdr:col>8</xdr:col>
      <xdr:colOff>79756</xdr:colOff>
      <xdr:row>7</xdr:row>
      <xdr:rowOff>31750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954924-4E4E-4F04-A77C-7FB395DD8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641350"/>
          <a:ext cx="3254756" cy="546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571501</xdr:colOff>
      <xdr:row>50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15459E-5F87-4ACF-BB06-71EEA872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6000750" cy="8001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387351</xdr:colOff>
      <xdr:row>3</xdr:row>
      <xdr:rowOff>133350</xdr:rowOff>
    </xdr:from>
    <xdr:to>
      <xdr:col>7</xdr:col>
      <xdr:colOff>594107</xdr:colOff>
      <xdr:row>7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C582CD-6ECD-4121-AAEC-332F71F24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51" y="628650"/>
          <a:ext cx="3254756" cy="546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lu.cuny.edu/welcome/office-of-administration-operations/department-of-human-resource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FF3EB-B5D4-44F2-9D55-4C4234FC6EA4}">
  <dimension ref="A1:U39"/>
  <sheetViews>
    <sheetView showGridLines="0" tabSelected="1" zoomScaleNormal="100" zoomScaleSheetLayoutView="100" workbookViewId="0">
      <selection activeCell="G28" sqref="G28"/>
    </sheetView>
  </sheetViews>
  <sheetFormatPr defaultColWidth="0" defaultRowHeight="12.75" zeroHeight="1" x14ac:dyDescent="0.2"/>
  <cols>
    <col min="1" max="2" width="10.42578125" customWidth="1"/>
    <col min="3" max="5" width="8.85546875" customWidth="1"/>
    <col min="6" max="6" width="8.5703125" customWidth="1"/>
    <col min="7" max="7" width="9.42578125" customWidth="1"/>
    <col min="8" max="9" width="10.5703125" customWidth="1"/>
    <col min="10" max="10" width="20.42578125" style="15" customWidth="1"/>
    <col min="11" max="11" width="0.85546875" customWidth="1"/>
    <col min="12" max="12" width="3" hidden="1" customWidth="1"/>
    <col min="13" max="18" width="8.85546875" hidden="1" customWidth="1"/>
    <col min="19" max="21" width="0" hidden="1" customWidth="1"/>
    <col min="22" max="16384" width="8.85546875" hidden="1"/>
  </cols>
  <sheetData>
    <row r="1" spans="1:15" ht="84" customHeight="1" x14ac:dyDescent="0.2">
      <c r="A1" s="75"/>
      <c r="B1" s="75"/>
      <c r="C1" s="75"/>
      <c r="D1" s="75"/>
      <c r="E1" s="75"/>
      <c r="F1" s="75"/>
      <c r="G1" s="75"/>
      <c r="H1" s="75"/>
      <c r="I1" s="75"/>
      <c r="J1" s="75"/>
    </row>
    <row r="2" spans="1:15" s="16" customFormat="1" ht="30.75" customHeight="1" x14ac:dyDescent="0.15">
      <c r="A2" s="69" t="s">
        <v>31</v>
      </c>
      <c r="B2" s="70"/>
      <c r="C2" s="70"/>
      <c r="D2" s="70"/>
      <c r="E2" s="70"/>
      <c r="F2" s="70"/>
      <c r="G2" s="70"/>
      <c r="H2" s="70"/>
      <c r="I2" s="70"/>
      <c r="J2" s="71"/>
    </row>
    <row r="3" spans="1:15" ht="20.25" customHeight="1" x14ac:dyDescent="0.2">
      <c r="A3" s="17" t="s">
        <v>21</v>
      </c>
      <c r="B3" s="77"/>
      <c r="C3" s="77"/>
      <c r="D3" s="77"/>
      <c r="E3" s="77"/>
      <c r="F3" s="79" t="s">
        <v>24</v>
      </c>
      <c r="G3" s="79"/>
      <c r="H3" s="72"/>
      <c r="I3" s="72"/>
      <c r="J3" s="72"/>
    </row>
    <row r="4" spans="1:15" ht="20.25" customHeight="1" x14ac:dyDescent="0.2">
      <c r="A4" s="17" t="s">
        <v>22</v>
      </c>
      <c r="B4" s="77" t="s">
        <v>0</v>
      </c>
      <c r="C4" s="77"/>
      <c r="D4" s="77"/>
      <c r="E4" s="77"/>
      <c r="F4" s="79" t="s">
        <v>25</v>
      </c>
      <c r="G4" s="79"/>
      <c r="H4" s="72"/>
      <c r="I4" s="72"/>
      <c r="J4" s="72"/>
      <c r="O4" s="1"/>
    </row>
    <row r="5" spans="1:15" ht="20.25" customHeight="1" x14ac:dyDescent="0.2">
      <c r="A5" s="17" t="s">
        <v>23</v>
      </c>
      <c r="B5" s="84"/>
      <c r="C5" s="84"/>
      <c r="D5" s="84"/>
      <c r="E5" s="84"/>
      <c r="F5" s="79" t="s">
        <v>26</v>
      </c>
      <c r="G5" s="79"/>
      <c r="H5" s="73"/>
      <c r="I5" s="73"/>
      <c r="J5" s="73"/>
    </row>
    <row r="6" spans="1:15" ht="20.25" customHeight="1" x14ac:dyDescent="0.2">
      <c r="A6" s="17" t="s">
        <v>20</v>
      </c>
      <c r="B6" s="78" t="s">
        <v>33</v>
      </c>
      <c r="C6" s="78"/>
      <c r="D6" s="78"/>
      <c r="E6" s="78"/>
      <c r="F6" s="79" t="s">
        <v>27</v>
      </c>
      <c r="G6" s="79"/>
      <c r="H6" s="74"/>
      <c r="I6" s="74"/>
      <c r="J6" s="74"/>
    </row>
    <row r="7" spans="1:15" ht="15.75" customHeight="1" x14ac:dyDescent="0.2">
      <c r="A7" s="36"/>
      <c r="B7" s="36"/>
      <c r="C7" s="36"/>
      <c r="D7" s="36"/>
      <c r="E7" s="36"/>
      <c r="F7" s="36"/>
      <c r="G7" s="36"/>
      <c r="H7" s="36"/>
      <c r="I7" s="36"/>
      <c r="J7" s="36"/>
    </row>
    <row r="8" spans="1:15" ht="15.95" customHeight="1" x14ac:dyDescent="0.2">
      <c r="A8" s="18"/>
      <c r="B8" s="18" t="s">
        <v>0</v>
      </c>
      <c r="C8" s="19" t="s">
        <v>35</v>
      </c>
      <c r="D8" s="19" t="s">
        <v>19</v>
      </c>
      <c r="E8" s="20"/>
      <c r="F8" s="19" t="s">
        <v>35</v>
      </c>
      <c r="G8" s="19" t="s">
        <v>5</v>
      </c>
      <c r="H8" s="19" t="s">
        <v>7</v>
      </c>
      <c r="I8" s="19" t="s">
        <v>9</v>
      </c>
      <c r="J8" s="19"/>
    </row>
    <row r="9" spans="1:15" ht="15.95" customHeight="1" x14ac:dyDescent="0.2">
      <c r="A9" s="21" t="s">
        <v>1</v>
      </c>
      <c r="B9" s="21" t="s">
        <v>2</v>
      </c>
      <c r="C9" s="21" t="s">
        <v>3</v>
      </c>
      <c r="D9" s="21" t="s">
        <v>4</v>
      </c>
      <c r="E9" s="21" t="s">
        <v>3</v>
      </c>
      <c r="F9" s="21" t="s">
        <v>4</v>
      </c>
      <c r="G9" s="21" t="s">
        <v>6</v>
      </c>
      <c r="H9" s="21" t="s">
        <v>8</v>
      </c>
      <c r="I9" s="21" t="s">
        <v>8</v>
      </c>
      <c r="J9" s="21" t="s">
        <v>34</v>
      </c>
    </row>
    <row r="10" spans="1:15" ht="18.75" customHeight="1" x14ac:dyDescent="0.2">
      <c r="A10" s="22" t="s">
        <v>10</v>
      </c>
      <c r="B10" s="41"/>
      <c r="C10" s="58"/>
      <c r="D10" s="57"/>
      <c r="E10" s="57"/>
      <c r="F10" s="57"/>
      <c r="G10" s="50">
        <f>IF(Data!L4&gt;0,"Error",((F10-C10)*24)-((E10-D10)*24))</f>
        <v>0</v>
      </c>
      <c r="H10" s="43"/>
      <c r="I10" s="43"/>
      <c r="J10" s="44"/>
    </row>
    <row r="11" spans="1:15" ht="18.75" customHeight="1" x14ac:dyDescent="0.2">
      <c r="A11" s="23" t="s">
        <v>11</v>
      </c>
      <c r="B11" s="42"/>
      <c r="C11" s="58"/>
      <c r="D11" s="57"/>
      <c r="E11" s="57"/>
      <c r="F11" s="57"/>
      <c r="G11" s="50">
        <f>IF(Data!L5&gt;0,"Error",((F11-C11)*24)-((E11-D11)*24))</f>
        <v>0</v>
      </c>
      <c r="H11" s="43"/>
      <c r="I11" s="43"/>
      <c r="J11" s="44"/>
    </row>
    <row r="12" spans="1:15" ht="18.75" customHeight="1" x14ac:dyDescent="0.2">
      <c r="A12" s="22" t="s">
        <v>12</v>
      </c>
      <c r="B12" s="60"/>
      <c r="C12" s="58"/>
      <c r="D12" s="57"/>
      <c r="E12" s="57"/>
      <c r="F12" s="57"/>
      <c r="G12" s="50">
        <f>IF(Data!L6&gt;0,"Error",((F12-C12)*24)-((E12-D12)*24))</f>
        <v>0</v>
      </c>
      <c r="H12" s="43"/>
      <c r="I12" s="43"/>
      <c r="J12" s="44"/>
    </row>
    <row r="13" spans="1:15" ht="18.75" customHeight="1" x14ac:dyDescent="0.2">
      <c r="A13" s="23" t="s">
        <v>13</v>
      </c>
      <c r="B13" s="42"/>
      <c r="C13" s="58"/>
      <c r="D13" s="57"/>
      <c r="E13" s="57"/>
      <c r="F13" s="57"/>
      <c r="G13" s="50">
        <f>IF(Data!L7&gt;0,"Error",((F13-C13)*24)-((E13-D13)*24))</f>
        <v>0</v>
      </c>
      <c r="H13" s="43"/>
      <c r="I13" s="43"/>
      <c r="J13" s="44"/>
    </row>
    <row r="14" spans="1:15" ht="18.75" customHeight="1" x14ac:dyDescent="0.2">
      <c r="A14" s="22" t="s">
        <v>14</v>
      </c>
      <c r="B14" s="42"/>
      <c r="C14" s="58"/>
      <c r="D14" s="57"/>
      <c r="E14" s="57"/>
      <c r="F14" s="57"/>
      <c r="G14" s="50">
        <f>IF(Data!L8&gt;0,"Error",((F14-C14)*24)-((E14-D14)*24))</f>
        <v>0</v>
      </c>
      <c r="H14" s="43"/>
      <c r="I14" s="43"/>
      <c r="J14" s="44"/>
    </row>
    <row r="15" spans="1:15" ht="18.75" customHeight="1" x14ac:dyDescent="0.2">
      <c r="A15" s="23" t="s">
        <v>15</v>
      </c>
      <c r="B15" s="42"/>
      <c r="C15" s="58"/>
      <c r="D15" s="57"/>
      <c r="E15" s="57"/>
      <c r="F15" s="57"/>
      <c r="G15" s="50">
        <f>IF(Data!L9&gt;0,"Error",((F15-C15)*24)-((E15-D15)*24))</f>
        <v>0</v>
      </c>
      <c r="H15" s="43"/>
      <c r="I15" s="43"/>
      <c r="J15" s="44"/>
    </row>
    <row r="16" spans="1:15" ht="18.75" customHeight="1" x14ac:dyDescent="0.2">
      <c r="A16" s="24" t="s">
        <v>16</v>
      </c>
      <c r="B16" s="45"/>
      <c r="C16" s="58"/>
      <c r="D16" s="57"/>
      <c r="E16" s="57"/>
      <c r="F16" s="57"/>
      <c r="G16" s="50">
        <f>IF(Data!L10&gt;0,"Error",((F16-C16)*24)-((E16-D16)*24))</f>
        <v>0</v>
      </c>
      <c r="H16" s="43"/>
      <c r="I16" s="43"/>
      <c r="J16" s="44"/>
    </row>
    <row r="17" spans="1:10" ht="17.25" customHeight="1" thickBot="1" x14ac:dyDescent="0.25">
      <c r="A17" s="67" t="s">
        <v>17</v>
      </c>
      <c r="B17" s="67"/>
      <c r="C17" s="67"/>
      <c r="D17" s="67"/>
      <c r="E17" s="67"/>
      <c r="F17" s="68"/>
      <c r="G17" s="51">
        <f>SUM(G10:G16)</f>
        <v>0</v>
      </c>
      <c r="H17" s="51">
        <f t="shared" ref="H17:J17" si="0">SUM(H11:H16)</f>
        <v>0</v>
      </c>
      <c r="I17" s="51">
        <f t="shared" si="0"/>
        <v>0</v>
      </c>
      <c r="J17" s="52">
        <f t="shared" si="0"/>
        <v>0</v>
      </c>
    </row>
    <row r="18" spans="1:10" ht="17.25" customHeight="1" thickTop="1" x14ac:dyDescent="0.2">
      <c r="A18" s="36"/>
      <c r="B18" s="36"/>
      <c r="C18" s="36"/>
      <c r="D18" s="36"/>
      <c r="E18" s="36"/>
      <c r="F18" s="36"/>
      <c r="G18" s="36"/>
      <c r="H18" s="36"/>
      <c r="I18" s="36"/>
      <c r="J18" s="37"/>
    </row>
    <row r="19" spans="1:10" ht="17.25" customHeight="1" x14ac:dyDescent="0.2">
      <c r="A19" s="25"/>
      <c r="B19" s="19" t="s">
        <v>0</v>
      </c>
      <c r="C19" s="19" t="s">
        <v>35</v>
      </c>
      <c r="D19" s="26" t="s">
        <v>19</v>
      </c>
      <c r="E19" s="27"/>
      <c r="F19" s="19" t="s">
        <v>35</v>
      </c>
      <c r="G19" s="19" t="s">
        <v>5</v>
      </c>
      <c r="H19" s="28" t="s">
        <v>7</v>
      </c>
      <c r="I19" s="19" t="s">
        <v>9</v>
      </c>
      <c r="J19" s="19"/>
    </row>
    <row r="20" spans="1:10" ht="17.25" customHeight="1" x14ac:dyDescent="0.2">
      <c r="A20" s="21" t="s">
        <v>1</v>
      </c>
      <c r="B20" s="21" t="s">
        <v>2</v>
      </c>
      <c r="C20" s="21" t="s">
        <v>3</v>
      </c>
      <c r="D20" s="29" t="s">
        <v>4</v>
      </c>
      <c r="E20" s="30" t="s">
        <v>3</v>
      </c>
      <c r="F20" s="21" t="s">
        <v>4</v>
      </c>
      <c r="G20" s="21" t="s">
        <v>6</v>
      </c>
      <c r="H20" s="30" t="s">
        <v>8</v>
      </c>
      <c r="I20" s="21" t="s">
        <v>8</v>
      </c>
      <c r="J20" s="21" t="s">
        <v>34</v>
      </c>
    </row>
    <row r="21" spans="1:10" ht="18.75" customHeight="1" x14ac:dyDescent="0.2">
      <c r="A21" s="31" t="s">
        <v>10</v>
      </c>
      <c r="B21" s="42"/>
      <c r="C21" s="59"/>
      <c r="D21" s="59"/>
      <c r="E21" s="59"/>
      <c r="F21" s="59"/>
      <c r="G21" s="53">
        <f>IF(Data!L4&gt;0,"Error",((F21-C21)*24)-((E21-D21)*24))</f>
        <v>0</v>
      </c>
      <c r="H21" s="46"/>
      <c r="I21" s="46"/>
      <c r="J21" s="44"/>
    </row>
    <row r="22" spans="1:10" ht="18.75" customHeight="1" x14ac:dyDescent="0.2">
      <c r="A22" s="32" t="s">
        <v>11</v>
      </c>
      <c r="B22" s="42"/>
      <c r="C22" s="59"/>
      <c r="D22" s="59"/>
      <c r="E22" s="59"/>
      <c r="F22" s="59"/>
      <c r="G22" s="53">
        <f>IF(Data!L5&gt;0,"Error",((F22-C22)*24)-((E22-D22)*24))</f>
        <v>0</v>
      </c>
      <c r="H22" s="46"/>
      <c r="I22" s="46"/>
      <c r="J22" s="44"/>
    </row>
    <row r="23" spans="1:10" ht="18.75" customHeight="1" x14ac:dyDescent="0.2">
      <c r="A23" s="33" t="s">
        <v>12</v>
      </c>
      <c r="B23" s="42"/>
      <c r="C23" s="59"/>
      <c r="D23" s="59"/>
      <c r="E23" s="59"/>
      <c r="F23" s="59"/>
      <c r="G23" s="53">
        <f>IF(Data!L6&gt;0,"Error",((F23-C23)*24)-((E23-D23)*24))</f>
        <v>0</v>
      </c>
      <c r="H23" s="46"/>
      <c r="I23" s="46"/>
      <c r="J23" s="44"/>
    </row>
    <row r="24" spans="1:10" ht="18.75" customHeight="1" x14ac:dyDescent="0.2">
      <c r="A24" s="32" t="s">
        <v>13</v>
      </c>
      <c r="B24" s="42"/>
      <c r="C24" s="59"/>
      <c r="D24" s="59"/>
      <c r="E24" s="59"/>
      <c r="F24" s="59"/>
      <c r="G24" s="53">
        <f>IF(Data!L7&gt;0,"Error",((F24-C24)*24)-((E24-D24)*24))</f>
        <v>0</v>
      </c>
      <c r="H24" s="46"/>
      <c r="I24" s="46"/>
      <c r="J24" s="44"/>
    </row>
    <row r="25" spans="1:10" ht="18.75" customHeight="1" x14ac:dyDescent="0.2">
      <c r="A25" s="33" t="s">
        <v>14</v>
      </c>
      <c r="B25" s="42"/>
      <c r="C25" s="59"/>
      <c r="D25" s="59"/>
      <c r="E25" s="59"/>
      <c r="F25" s="59"/>
      <c r="G25" s="53">
        <f>IF(Data!L8&gt;0,"Error",((F25-C25)*24)-((E25-D25)*24))</f>
        <v>0</v>
      </c>
      <c r="H25" s="46"/>
      <c r="I25" s="46"/>
      <c r="J25" s="44"/>
    </row>
    <row r="26" spans="1:10" ht="18.75" customHeight="1" x14ac:dyDescent="0.2">
      <c r="A26" s="32" t="s">
        <v>15</v>
      </c>
      <c r="B26" s="42"/>
      <c r="C26" s="59"/>
      <c r="D26" s="59"/>
      <c r="E26" s="59"/>
      <c r="F26" s="59"/>
      <c r="G26" s="53">
        <f>IF(Data!L9&gt;0,"Error",((F26-C26)*24)-((E26-D26)*24))</f>
        <v>0</v>
      </c>
      <c r="H26" s="46"/>
      <c r="I26" s="46"/>
      <c r="J26" s="44"/>
    </row>
    <row r="27" spans="1:10" ht="18.75" customHeight="1" x14ac:dyDescent="0.2">
      <c r="A27" s="34" t="s">
        <v>16</v>
      </c>
      <c r="B27" s="45"/>
      <c r="C27" s="57"/>
      <c r="D27" s="57"/>
      <c r="E27" s="57"/>
      <c r="F27" s="57"/>
      <c r="G27" s="53">
        <f>IF(Data!L10&gt;0,"Error",((F27-C27)*24)-((E27-D27)*24))</f>
        <v>0</v>
      </c>
      <c r="H27" s="46"/>
      <c r="I27" s="46"/>
      <c r="J27" s="44"/>
    </row>
    <row r="28" spans="1:10" ht="17.25" customHeight="1" thickBot="1" x14ac:dyDescent="0.25">
      <c r="A28" s="67" t="s">
        <v>17</v>
      </c>
      <c r="B28" s="67"/>
      <c r="C28" s="67"/>
      <c r="D28" s="67"/>
      <c r="E28" s="67"/>
      <c r="F28" s="68"/>
      <c r="G28" s="51">
        <f>SUM(G21:G27)</f>
        <v>0</v>
      </c>
      <c r="H28" s="51">
        <f t="shared" ref="H28:J28" si="1">SUM(H22:H27)</f>
        <v>0</v>
      </c>
      <c r="I28" s="51">
        <f t="shared" si="1"/>
        <v>0</v>
      </c>
      <c r="J28" s="52">
        <f t="shared" si="1"/>
        <v>0</v>
      </c>
    </row>
    <row r="29" spans="1:10" ht="17.25" customHeight="1" thickTop="1" x14ac:dyDescent="0.2">
      <c r="A29" s="76" t="s">
        <v>18</v>
      </c>
      <c r="B29" s="76"/>
      <c r="C29" s="76"/>
      <c r="D29" s="76"/>
      <c r="E29" s="76"/>
      <c r="F29" s="76"/>
      <c r="G29" s="54">
        <f t="shared" ref="G29:J29" si="2">G17+G28</f>
        <v>0</v>
      </c>
      <c r="H29" s="55">
        <f t="shared" si="2"/>
        <v>0</v>
      </c>
      <c r="I29" s="55">
        <f t="shared" si="2"/>
        <v>0</v>
      </c>
      <c r="J29" s="56">
        <f t="shared" si="2"/>
        <v>0</v>
      </c>
    </row>
    <row r="30" spans="1:10" ht="8.25" customHeight="1" x14ac:dyDescent="0.2">
      <c r="A30" s="38"/>
      <c r="B30" s="38"/>
      <c r="C30" s="38"/>
      <c r="D30" s="38"/>
      <c r="E30" s="38"/>
      <c r="F30" s="38"/>
      <c r="G30" s="39"/>
      <c r="H30" s="39"/>
      <c r="I30" s="39"/>
      <c r="J30" s="40"/>
    </row>
    <row r="31" spans="1:10" ht="34.5" customHeight="1" x14ac:dyDescent="0.2">
      <c r="A31" s="61" t="s">
        <v>56</v>
      </c>
      <c r="B31" s="62"/>
      <c r="C31" s="62"/>
      <c r="D31" s="62"/>
      <c r="E31" s="62"/>
      <c r="F31" s="62"/>
      <c r="G31" s="62"/>
      <c r="H31" s="62"/>
      <c r="I31" s="62"/>
      <c r="J31" s="63"/>
    </row>
    <row r="32" spans="1:10" ht="14.25" customHeight="1" x14ac:dyDescent="0.2">
      <c r="A32" s="64" t="s">
        <v>55</v>
      </c>
      <c r="B32" s="65"/>
      <c r="C32" s="65"/>
      <c r="D32" s="65"/>
      <c r="E32" s="65"/>
      <c r="F32" s="65"/>
      <c r="G32" s="65"/>
      <c r="H32" s="65"/>
      <c r="I32" s="65"/>
      <c r="J32" s="66"/>
    </row>
    <row r="33" spans="1:10" ht="20.25" customHeight="1" x14ac:dyDescent="0.2">
      <c r="A33" s="83" t="s">
        <v>28</v>
      </c>
      <c r="B33" s="83"/>
      <c r="C33" s="83"/>
      <c r="D33" s="83"/>
      <c r="E33" s="83"/>
      <c r="F33" s="74"/>
      <c r="G33" s="74"/>
      <c r="H33" s="74"/>
      <c r="I33" s="35" t="s">
        <v>57</v>
      </c>
      <c r="J33" s="47"/>
    </row>
    <row r="34" spans="1:10" ht="30.75" customHeight="1" x14ac:dyDescent="0.2">
      <c r="A34" s="61" t="s">
        <v>56</v>
      </c>
      <c r="B34" s="62"/>
      <c r="C34" s="62"/>
      <c r="D34" s="62"/>
      <c r="E34" s="62"/>
      <c r="F34" s="62"/>
      <c r="G34" s="62"/>
      <c r="H34" s="62"/>
      <c r="I34" s="62"/>
      <c r="J34" s="63"/>
    </row>
    <row r="35" spans="1:10" ht="15.75" customHeight="1" x14ac:dyDescent="0.2">
      <c r="A35" s="64" t="s">
        <v>55</v>
      </c>
      <c r="B35" s="65"/>
      <c r="C35" s="65"/>
      <c r="D35" s="65"/>
      <c r="E35" s="65"/>
      <c r="F35" s="65"/>
      <c r="G35" s="65"/>
      <c r="H35" s="65"/>
      <c r="I35" s="65"/>
      <c r="J35" s="66"/>
    </row>
    <row r="36" spans="1:10" ht="20.25" customHeight="1" x14ac:dyDescent="0.2">
      <c r="A36" s="80" t="s">
        <v>29</v>
      </c>
      <c r="B36" s="80"/>
      <c r="C36" s="80"/>
      <c r="D36" s="80"/>
      <c r="E36" s="80"/>
      <c r="F36" s="81"/>
      <c r="G36" s="81"/>
      <c r="H36" s="81"/>
      <c r="I36" s="35" t="s">
        <v>57</v>
      </c>
      <c r="J36" s="49"/>
    </row>
    <row r="37" spans="1:10" ht="20.25" customHeight="1" x14ac:dyDescent="0.2">
      <c r="A37" s="80" t="s">
        <v>30</v>
      </c>
      <c r="B37" s="80"/>
      <c r="C37" s="80"/>
      <c r="D37" s="80"/>
      <c r="E37" s="80"/>
      <c r="F37" s="74"/>
      <c r="G37" s="74"/>
      <c r="H37" s="74"/>
      <c r="I37" s="35" t="s">
        <v>57</v>
      </c>
      <c r="J37" s="48"/>
    </row>
    <row r="38" spans="1:10" ht="33" customHeight="1" x14ac:dyDescent="0.2">
      <c r="A38" s="82" t="s">
        <v>32</v>
      </c>
      <c r="B38" s="82"/>
      <c r="C38" s="82"/>
      <c r="D38" s="82"/>
      <c r="E38" s="82"/>
      <c r="F38" s="82"/>
      <c r="G38" s="82"/>
      <c r="H38" s="82"/>
      <c r="I38" s="82"/>
      <c r="J38" s="82"/>
    </row>
    <row r="39" spans="1:10" ht="6" customHeight="1" x14ac:dyDescent="0.2"/>
  </sheetData>
  <sheetProtection algorithmName="SHA-512" hashValue="vjvQVY16E860eEV76OyQ2PF2a+6bGZ6P3w/DfAfSgK7WV7h5RAYuY8BnDFTOJT2xU2w6XRYkpP6I39yMk32hDA==" saltValue="J1vcbWM5ltrbAJRyv4QWoQ==" spinCount="100000" sheet="1" objects="1" scenarios="1"/>
  <mergeCells count="28">
    <mergeCell ref="A36:E36"/>
    <mergeCell ref="F33:H33"/>
    <mergeCell ref="F37:H37"/>
    <mergeCell ref="F36:H36"/>
    <mergeCell ref="A38:J38"/>
    <mergeCell ref="A34:J34"/>
    <mergeCell ref="A35:J35"/>
    <mergeCell ref="A33:E33"/>
    <mergeCell ref="A37:E37"/>
    <mergeCell ref="A1:J1"/>
    <mergeCell ref="A29:F29"/>
    <mergeCell ref="B3:E3"/>
    <mergeCell ref="B4:E4"/>
    <mergeCell ref="B5:E5"/>
    <mergeCell ref="B6:E6"/>
    <mergeCell ref="F3:G3"/>
    <mergeCell ref="F4:G4"/>
    <mergeCell ref="F5:G5"/>
    <mergeCell ref="F6:G6"/>
    <mergeCell ref="A31:J31"/>
    <mergeCell ref="A32:J32"/>
    <mergeCell ref="A17:F17"/>
    <mergeCell ref="A2:J2"/>
    <mergeCell ref="H4:J4"/>
    <mergeCell ref="H5:J5"/>
    <mergeCell ref="H6:J6"/>
    <mergeCell ref="A28:F28"/>
    <mergeCell ref="H3:J3"/>
  </mergeCells>
  <phoneticPr fontId="0" type="noConversion"/>
  <hyperlinks>
    <hyperlink ref="A38:J38" r:id="rId1" display="Submission Deadline: Timesheets are due based on the 'Hourly Employees Time Sheet Calendar.’ Please Refer to the SLU HR Website " xr:uid="{671D4B1B-C0F3-4C52-91E8-B4A9C20029E0}"/>
  </hyperlinks>
  <pageMargins left="0.2" right="0.2" top="0.25" bottom="0.25" header="0.3" footer="0.3"/>
  <pageSetup scale="95" orientation="portrait" r:id="rId2"/>
  <headerFooter alignWithMargins="0">
    <oddHeader>&amp;C&amp;"Calibri"&amp;10&amp;KFF0000 Confidential: CUNY School of Labor and Ubran Studies Human Resources&amp;1#_x000D_</oddHeader>
    <oddFooter>&amp;L&amp;"Arial Black,Regular"&amp;6REV: 03/25/10 AY</oddFooter>
  </headerFooter>
  <drawing r:id="rId3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B02F80FF-16B7-4260-BA9C-CDC84972240C}">
          <x14:formula1>
            <xm:f>Data!$G$3:$G$98</xm:f>
          </x14:formula1>
          <xm:sqref>C10:C16 C21:C27</xm:sqref>
        </x14:dataValidation>
        <x14:dataValidation type="list" allowBlank="1" showInputMessage="1" showErrorMessage="1" xr:uid="{CFF49CA3-2855-47D9-8D0F-D2A6C4B47777}">
          <x14:formula1>
            <xm:f>Data!$H$3:$H$98</xm:f>
          </x14:formula1>
          <xm:sqref>D10:D16 D21:D27</xm:sqref>
        </x14:dataValidation>
        <x14:dataValidation type="list" allowBlank="1" showInputMessage="1" showErrorMessage="1" xr:uid="{EEEEB748-7355-4D42-BC6D-E10DDC27FA88}">
          <x14:formula1>
            <xm:f>Data!$I$3:$I$98</xm:f>
          </x14:formula1>
          <xm:sqref>E10:E16 E21:E27</xm:sqref>
        </x14:dataValidation>
        <x14:dataValidation type="list" allowBlank="1" showInputMessage="1" showErrorMessage="1" xr:uid="{238AC871-0E0F-40B8-AD55-0D794F7E9370}">
          <x14:formula1>
            <xm:f>Data!$J$3:$J$98</xm:f>
          </x14:formula1>
          <xm:sqref>F10:F16 F21:F27</xm:sqref>
        </x14:dataValidation>
        <x14:dataValidation type="list" allowBlank="1" showInputMessage="1" showErrorMessage="1" xr:uid="{203C144A-1319-4A6E-B233-C8BF2A902DFD}">
          <x14:formula1>
            <xm:f>Data!$C$3:$C$4</xm:f>
          </x14:formula1>
          <xm:sqref>B5</xm:sqref>
        </x14:dataValidation>
        <x14:dataValidation type="list" allowBlank="1" showInputMessage="1" showErrorMessage="1" xr:uid="{5DCDACB3-A046-480E-A7B1-FC56022F998B}">
          <x14:formula1>
            <xm:f>Data!$M$5:$M$39</xm:f>
          </x14:formula1>
          <xm:sqref>H10:I16 H21:I27</xm:sqref>
        </x14:dataValidation>
        <x14:dataValidation type="list" allowBlank="1" showInputMessage="1" showErrorMessage="1" xr:uid="{96A0B063-2D82-42F6-8D6E-399F20B9A3AA}">
          <x14:formula1>
            <xm:f>Data!$O$5</xm:f>
          </x14:formula1>
          <xm:sqref>J10:J16 J21:J27</xm:sqref>
        </x14:dataValidation>
        <x14:dataValidation type="list" allowBlank="1" showInputMessage="1" showErrorMessage="1" xr:uid="{26282AC8-42CB-4866-890B-154905E09651}">
          <x14:formula1>
            <xm:f>Data!$A$3:$A$17</xm:f>
          </x14:formula1>
          <xm:sqref>H4:J4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6145E-1712-43EC-B48B-8EEED5FA7AB1}">
  <dimension ref="A1"/>
  <sheetViews>
    <sheetView showGridLines="0" view="pageBreakPreview" zoomScale="150" zoomScaleNormal="100" zoomScaleSheetLayoutView="150" workbookViewId="0">
      <selection activeCell="K34" sqref="K34"/>
    </sheetView>
  </sheetViews>
  <sheetFormatPr defaultRowHeight="12.75" x14ac:dyDescent="0.2"/>
  <sheetData/>
  <sheetProtection algorithmName="SHA-512" hashValue="Sh/rb+IyXqcMinM1mXTHCiqh3+FUXBxNQjNuVldxASRq1yT0FnmdkcZnpIim66M3qqh/rSGVamndLnGQnG5WmA==" saltValue="VxsaDBjoeYiloIsbQgS6gw==" spinCount="100000" sheet="1" objects="1" scenarios="1"/>
  <pageMargins left="0.7" right="0.7" top="0.75" bottom="0.75" header="0.3" footer="0.3"/>
  <pageSetup orientation="portrait" r:id="rId1"/>
  <headerFooter>
    <oddHeader>&amp;C&amp;"Calibri"&amp;10&amp;KFF0000 Confidential: CUNY School of Labor and Ubran Studies Human Resources&amp;1#_x000D_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D497D-272E-4A29-80FD-30A7DD31EED4}">
  <dimension ref="A1"/>
  <sheetViews>
    <sheetView view="pageBreakPreview" topLeftCell="A13" zoomScale="150" zoomScaleNormal="100" zoomScaleSheetLayoutView="150" workbookViewId="0">
      <selection activeCell="M15" sqref="M15"/>
    </sheetView>
  </sheetViews>
  <sheetFormatPr defaultRowHeight="12.75" x14ac:dyDescent="0.2"/>
  <cols>
    <col min="11" max="11" width="5.7109375" customWidth="1"/>
  </cols>
  <sheetData/>
  <sheetProtection algorithmName="SHA-512" hashValue="LRIindpCSf9pzoxv2P4f0oSJA958qsOoVoncgY6OQztoPkSS7tamQLOSpPtpOfYlzDNxsIzyAJDzbW4lNjAFiw==" saltValue="REAuUYprhxBUEG7TPy5CAg==" spinCount="100000" sheet="1" objects="1" scenarios="1"/>
  <pageMargins left="0.7" right="0.7" top="0.75" bottom="0.75" header="0.3" footer="0.3"/>
  <pageSetup orientation="portrait" r:id="rId1"/>
  <headerFooter>
    <oddHeader>&amp;C&amp;"Calibri"&amp;10&amp;KFF0000 Confidential: CUNY School of Labor and Ubran Studies Human Resources&amp;1#_x000D_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D91B4-80CF-4C85-9D95-DF63FBAC5769}">
  <dimension ref="A1"/>
  <sheetViews>
    <sheetView view="pageBreakPreview" zoomScale="150" zoomScaleNormal="100" zoomScaleSheetLayoutView="150" workbookViewId="0">
      <selection activeCell="M19" sqref="M19"/>
    </sheetView>
  </sheetViews>
  <sheetFormatPr defaultRowHeight="12.75" x14ac:dyDescent="0.2"/>
  <sheetData/>
  <sheetProtection algorithmName="SHA-512" hashValue="psCSw/DH1eRl0DfrrO0yArzKpeIvWMbOs50XBJZYmIi0AkxVvq54MdDnVYwY+gSjR6CMuC2SgrqVAuDcnVE2zw==" saltValue="ta6UCmHyk3at+ytQGQ35Gw==" spinCount="100000" sheet="1" objects="1" scenarios="1"/>
  <pageMargins left="0.7" right="0.7" top="0.75" bottom="0.75" header="0.3" footer="0.3"/>
  <pageSetup orientation="portrait" r:id="rId1"/>
  <headerFooter>
    <oddHeader>&amp;C&amp;"Calibri"&amp;10&amp;KFF0000 Confidential: CUNY School of Labor and Ubran Studies Human Resources&amp;1#_x000D_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F656C-8752-4855-BB73-3CD8DD2ECA1A}">
  <dimension ref="A1:R98"/>
  <sheetViews>
    <sheetView workbookViewId="0">
      <selection activeCell="F25" sqref="F25"/>
    </sheetView>
  </sheetViews>
  <sheetFormatPr defaultRowHeight="15" customHeight="1" x14ac:dyDescent="0.2"/>
  <cols>
    <col min="1" max="1" width="25.7109375" customWidth="1"/>
    <col min="12" max="12" width="16.42578125" customWidth="1"/>
    <col min="17" max="17" width="18" customWidth="1"/>
    <col min="18" max="18" width="16.7109375" customWidth="1"/>
  </cols>
  <sheetData>
    <row r="1" spans="1:18" ht="15" customHeight="1" thickBot="1" x14ac:dyDescent="0.25"/>
    <row r="2" spans="1:18" ht="15" customHeight="1" thickBot="1" x14ac:dyDescent="0.3">
      <c r="G2" s="4" t="s">
        <v>3</v>
      </c>
      <c r="H2" s="5" t="s">
        <v>4</v>
      </c>
      <c r="I2" s="4" t="s">
        <v>3</v>
      </c>
      <c r="J2" s="5" t="s">
        <v>4</v>
      </c>
    </row>
    <row r="3" spans="1:18" ht="15" customHeight="1" x14ac:dyDescent="0.25">
      <c r="A3" s="2" t="s">
        <v>36</v>
      </c>
      <c r="C3" s="2" t="s">
        <v>37</v>
      </c>
      <c r="G3" s="6">
        <v>0.33333333333333298</v>
      </c>
      <c r="H3" s="6">
        <v>0.45833333333333331</v>
      </c>
      <c r="I3" s="6">
        <v>0.5</v>
      </c>
      <c r="J3" s="6">
        <v>0.624999999999996</v>
      </c>
      <c r="L3" s="1" t="s">
        <v>53</v>
      </c>
      <c r="M3" s="14" t="s">
        <v>54</v>
      </c>
      <c r="N3" s="6"/>
      <c r="O3" s="8" t="s">
        <v>52</v>
      </c>
      <c r="Q3" s="10"/>
    </row>
    <row r="4" spans="1:18" ht="15" customHeight="1" x14ac:dyDescent="0.25">
      <c r="A4" s="3" t="s">
        <v>38</v>
      </c>
      <c r="C4" s="2" t="s">
        <v>58</v>
      </c>
      <c r="G4" s="6">
        <v>0.34375</v>
      </c>
      <c r="H4" s="6">
        <v>0.46875</v>
      </c>
      <c r="I4" s="6">
        <v>0.51041666666666696</v>
      </c>
      <c r="J4" s="6">
        <v>0.63541666666666197</v>
      </c>
      <c r="L4" s="13">
        <f>SLU_HOURLY_Timesheet!D10-SLU_HOURLY_Timesheet!E10</f>
        <v>0</v>
      </c>
      <c r="M4" s="7"/>
      <c r="N4" s="6"/>
      <c r="O4" s="9"/>
      <c r="Q4" s="10"/>
    </row>
    <row r="5" spans="1:18" ht="15" customHeight="1" x14ac:dyDescent="0.25">
      <c r="A5" s="3" t="s">
        <v>39</v>
      </c>
      <c r="G5" s="6">
        <v>0.35416666666666702</v>
      </c>
      <c r="H5" s="6">
        <v>0.47916666666666702</v>
      </c>
      <c r="I5" s="6">
        <v>0.52083333333333304</v>
      </c>
      <c r="J5" s="6">
        <v>0.64583333333332804</v>
      </c>
      <c r="L5" s="13">
        <f>SLU_HOURLY_Timesheet!D11-SLU_HOURLY_Timesheet!E11</f>
        <v>0</v>
      </c>
      <c r="M5" s="7">
        <v>0.25</v>
      </c>
      <c r="N5" s="7">
        <v>7</v>
      </c>
      <c r="O5" s="9">
        <v>7</v>
      </c>
      <c r="Q5" s="11"/>
      <c r="R5" s="12"/>
    </row>
    <row r="6" spans="1:18" ht="15" customHeight="1" x14ac:dyDescent="0.25">
      <c r="A6" s="3" t="s">
        <v>40</v>
      </c>
      <c r="G6" s="6">
        <v>0.36458333333333298</v>
      </c>
      <c r="H6" s="6">
        <v>0.48958333333333298</v>
      </c>
      <c r="I6" s="6">
        <v>0.53125</v>
      </c>
      <c r="J6" s="6">
        <v>0.656249999999994</v>
      </c>
      <c r="L6" s="13">
        <f>SLU_HOURLY_Timesheet!D12-SLU_HOURLY_Timesheet!E12</f>
        <v>0</v>
      </c>
      <c r="M6" s="7">
        <v>0.5</v>
      </c>
      <c r="N6" s="7">
        <v>6.75</v>
      </c>
      <c r="O6" s="9"/>
      <c r="Q6" s="11"/>
      <c r="R6" s="12"/>
    </row>
    <row r="7" spans="1:18" ht="15" customHeight="1" x14ac:dyDescent="0.25">
      <c r="A7" s="3" t="s">
        <v>41</v>
      </c>
      <c r="G7" s="6">
        <v>0.375000000000001</v>
      </c>
      <c r="H7" s="6">
        <v>0.5</v>
      </c>
      <c r="I7" s="6">
        <v>0.54166666666666696</v>
      </c>
      <c r="J7" s="6">
        <v>0.66666666666665997</v>
      </c>
      <c r="L7" s="13">
        <f>SLU_HOURLY_Timesheet!D13-SLU_HOURLY_Timesheet!E13</f>
        <v>0</v>
      </c>
      <c r="M7" s="7">
        <v>0.75</v>
      </c>
      <c r="N7" s="7">
        <v>6.5</v>
      </c>
      <c r="O7" s="9"/>
      <c r="Q7" s="11"/>
      <c r="R7" s="12"/>
    </row>
    <row r="8" spans="1:18" ht="15" customHeight="1" x14ac:dyDescent="0.25">
      <c r="A8" s="3" t="s">
        <v>42</v>
      </c>
      <c r="G8" s="6">
        <v>0.38541666666666802</v>
      </c>
      <c r="H8" s="6">
        <v>0.51041666666666696</v>
      </c>
      <c r="I8" s="6">
        <v>0.55208333333333304</v>
      </c>
      <c r="J8" s="6">
        <v>0.67708333333332604</v>
      </c>
      <c r="L8" s="13">
        <f>SLU_HOURLY_Timesheet!D14-SLU_HOURLY_Timesheet!E14</f>
        <v>0</v>
      </c>
      <c r="M8" s="7">
        <v>1</v>
      </c>
      <c r="N8" s="7">
        <v>6.25</v>
      </c>
      <c r="O8" s="9"/>
      <c r="Q8" s="11"/>
      <c r="R8" s="12"/>
    </row>
    <row r="9" spans="1:18" ht="15" customHeight="1" x14ac:dyDescent="0.25">
      <c r="A9" s="3" t="s">
        <v>43</v>
      </c>
      <c r="G9" s="6">
        <v>0.39583333333333498</v>
      </c>
      <c r="H9" s="6">
        <v>0.52083333333333304</v>
      </c>
      <c r="I9" s="6">
        <v>0.5625</v>
      </c>
      <c r="J9" s="6">
        <v>0.68749999999999201</v>
      </c>
      <c r="L9" s="13">
        <f>SLU_HOURLY_Timesheet!D15-SLU_HOURLY_Timesheet!E15</f>
        <v>0</v>
      </c>
      <c r="M9" s="7">
        <v>1.25</v>
      </c>
      <c r="N9" s="7">
        <v>6</v>
      </c>
      <c r="O9" s="9"/>
      <c r="Q9" s="11"/>
      <c r="R9" s="12"/>
    </row>
    <row r="10" spans="1:18" ht="15" customHeight="1" x14ac:dyDescent="0.25">
      <c r="A10" s="3" t="s">
        <v>44</v>
      </c>
      <c r="G10" s="6">
        <v>0.406250000000002</v>
      </c>
      <c r="H10" s="6">
        <v>0.53125</v>
      </c>
      <c r="I10" s="6">
        <v>0.57291666666666696</v>
      </c>
      <c r="J10" s="6">
        <v>0.69791666666665797</v>
      </c>
      <c r="L10" s="13">
        <f>SLU_HOURLY_Timesheet!D16-SLU_HOURLY_Timesheet!E16</f>
        <v>0</v>
      </c>
      <c r="M10" s="7">
        <v>1.5</v>
      </c>
      <c r="N10" s="7">
        <v>5.75</v>
      </c>
      <c r="O10" s="9"/>
      <c r="Q10" s="11"/>
      <c r="R10" s="12"/>
    </row>
    <row r="11" spans="1:18" ht="15" customHeight="1" x14ac:dyDescent="0.25">
      <c r="A11" s="3" t="s">
        <v>45</v>
      </c>
      <c r="G11" s="6">
        <v>0.41666666666666902</v>
      </c>
      <c r="H11" s="6">
        <v>0.54166666666666696</v>
      </c>
      <c r="I11" s="6">
        <v>0.58333333333333304</v>
      </c>
      <c r="J11" s="6">
        <v>0.70833333333332404</v>
      </c>
      <c r="L11" s="13"/>
      <c r="M11" s="7">
        <v>1.75</v>
      </c>
      <c r="N11" s="7">
        <v>5.5</v>
      </c>
      <c r="O11" s="9"/>
      <c r="Q11" s="11"/>
      <c r="R11" s="12"/>
    </row>
    <row r="12" spans="1:18" ht="15" customHeight="1" x14ac:dyDescent="0.25">
      <c r="A12" s="3" t="s">
        <v>46</v>
      </c>
      <c r="G12" s="6">
        <v>0.42708333333333598</v>
      </c>
      <c r="H12" s="6">
        <v>0.55208333333333304</v>
      </c>
      <c r="I12" s="6">
        <v>0.593749999999997</v>
      </c>
      <c r="J12" s="6">
        <v>0.71874999999999001</v>
      </c>
      <c r="L12" s="13"/>
      <c r="M12" s="7">
        <v>2</v>
      </c>
      <c r="N12" s="7">
        <v>5.25</v>
      </c>
      <c r="O12" s="9"/>
      <c r="Q12" s="11"/>
      <c r="R12" s="12"/>
    </row>
    <row r="13" spans="1:18" ht="15" customHeight="1" x14ac:dyDescent="0.25">
      <c r="A13" s="3" t="s">
        <v>47</v>
      </c>
      <c r="G13" s="6">
        <v>0.437500000000003</v>
      </c>
      <c r="H13" s="6">
        <v>0.5625</v>
      </c>
      <c r="I13" s="6">
        <v>0.60416666666666297</v>
      </c>
      <c r="J13" s="6">
        <v>0.72916666666665597</v>
      </c>
      <c r="L13" s="13"/>
      <c r="M13" s="7">
        <v>2.25</v>
      </c>
      <c r="N13" s="7">
        <v>5</v>
      </c>
      <c r="O13" s="9"/>
      <c r="Q13" s="11"/>
      <c r="R13" s="12"/>
    </row>
    <row r="14" spans="1:18" ht="15" customHeight="1" x14ac:dyDescent="0.25">
      <c r="A14" s="3" t="s">
        <v>48</v>
      </c>
      <c r="G14" s="6">
        <v>0.44791666666667002</v>
      </c>
      <c r="H14" s="6">
        <v>0.57291666666666696</v>
      </c>
      <c r="I14" s="6">
        <v>0.61458333333332904</v>
      </c>
      <c r="J14" s="6">
        <v>0.73958333333332205</v>
      </c>
      <c r="L14" s="13"/>
      <c r="M14" s="7">
        <v>2.5</v>
      </c>
      <c r="N14" s="7">
        <v>4.75</v>
      </c>
      <c r="O14" s="9"/>
      <c r="Q14" s="11"/>
      <c r="R14" s="12"/>
    </row>
    <row r="15" spans="1:18" ht="15" customHeight="1" x14ac:dyDescent="0.25">
      <c r="A15" s="3" t="s">
        <v>49</v>
      </c>
      <c r="G15" s="6">
        <v>0.45833333333333698</v>
      </c>
      <c r="H15" s="6">
        <v>0.58333333333333304</v>
      </c>
      <c r="I15" s="6">
        <v>0.624999999999996</v>
      </c>
      <c r="J15" s="6">
        <v>0.74999999999998801</v>
      </c>
      <c r="L15" s="13">
        <f>SLU_HOURLY_Timesheet!D21-SLU_HOURLY_Timesheet!E21</f>
        <v>0</v>
      </c>
      <c r="M15" s="7">
        <v>2.75</v>
      </c>
      <c r="N15" s="7">
        <v>4.5</v>
      </c>
      <c r="O15" s="9"/>
      <c r="Q15" s="11"/>
      <c r="R15" s="12"/>
    </row>
    <row r="16" spans="1:18" ht="15" customHeight="1" x14ac:dyDescent="0.25">
      <c r="A16" s="3" t="s">
        <v>50</v>
      </c>
      <c r="G16" s="6">
        <v>0.468750000000004</v>
      </c>
      <c r="H16" s="6">
        <v>0.593749999999997</v>
      </c>
      <c r="I16" s="6">
        <v>0.63541666666666197</v>
      </c>
      <c r="J16" s="6">
        <v>0.76041666666665397</v>
      </c>
      <c r="L16" s="13">
        <f>SLU_HOURLY_Timesheet!D22-SLU_HOURLY_Timesheet!E22</f>
        <v>0</v>
      </c>
      <c r="M16" s="7">
        <v>3</v>
      </c>
      <c r="N16" s="7">
        <v>4.25</v>
      </c>
      <c r="O16" s="9"/>
      <c r="Q16" s="11"/>
      <c r="R16" s="12"/>
    </row>
    <row r="17" spans="1:18" ht="15" customHeight="1" x14ac:dyDescent="0.25">
      <c r="A17" s="3" t="s">
        <v>51</v>
      </c>
      <c r="G17" s="6">
        <v>0.47916666666667102</v>
      </c>
      <c r="H17" s="6">
        <v>0.60416666666666297</v>
      </c>
      <c r="I17" s="6">
        <v>0.64583333333332804</v>
      </c>
      <c r="J17" s="6">
        <v>0.77083333333331905</v>
      </c>
      <c r="L17" s="13">
        <f>SLU_HOURLY_Timesheet!D23-SLU_HOURLY_Timesheet!E23</f>
        <v>0</v>
      </c>
      <c r="M17" s="7">
        <v>3.25</v>
      </c>
      <c r="N17" s="7">
        <v>4</v>
      </c>
      <c r="O17" s="9"/>
      <c r="Q17" s="11"/>
      <c r="R17" s="12"/>
    </row>
    <row r="18" spans="1:18" ht="15" customHeight="1" x14ac:dyDescent="0.25">
      <c r="G18" s="6">
        <v>0.48958333333333798</v>
      </c>
      <c r="H18" s="6">
        <v>0.61458333333332904</v>
      </c>
      <c r="I18" s="6">
        <v>0.656249999999994</v>
      </c>
      <c r="J18" s="6">
        <v>0.78124999999998501</v>
      </c>
      <c r="L18" s="13">
        <f>SLU_HOURLY_Timesheet!D24-SLU_HOURLY_Timesheet!E24</f>
        <v>0</v>
      </c>
      <c r="M18" s="7">
        <v>3.5</v>
      </c>
      <c r="N18" s="7">
        <v>3.75</v>
      </c>
      <c r="O18" s="9"/>
      <c r="Q18" s="11"/>
      <c r="R18" s="12"/>
    </row>
    <row r="19" spans="1:18" ht="15" customHeight="1" x14ac:dyDescent="0.25">
      <c r="G19" s="6">
        <v>0.500000000000005</v>
      </c>
      <c r="H19" s="6">
        <v>0.624999999999996</v>
      </c>
      <c r="I19" s="6">
        <v>0.66666666666665997</v>
      </c>
      <c r="J19" s="6">
        <v>0.79166666666665098</v>
      </c>
      <c r="L19" s="13">
        <f>SLU_HOURLY_Timesheet!D25-SLU_HOURLY_Timesheet!E25</f>
        <v>0</v>
      </c>
      <c r="M19" s="7">
        <v>3.75</v>
      </c>
      <c r="N19" s="7">
        <v>3.5</v>
      </c>
      <c r="O19" s="9"/>
      <c r="Q19" s="11"/>
      <c r="R19" s="12"/>
    </row>
    <row r="20" spans="1:18" ht="15" customHeight="1" x14ac:dyDescent="0.25">
      <c r="G20" s="6">
        <v>0.51041666666667196</v>
      </c>
      <c r="H20" s="6">
        <v>0.63541666666666197</v>
      </c>
      <c r="I20" s="6">
        <v>0.67708333333332604</v>
      </c>
      <c r="J20" s="6">
        <v>0.80208333333331705</v>
      </c>
      <c r="L20" s="13">
        <f>SLU_HOURLY_Timesheet!D26-SLU_HOURLY_Timesheet!E26</f>
        <v>0</v>
      </c>
      <c r="M20" s="7">
        <v>4</v>
      </c>
      <c r="N20" s="7">
        <v>3.25</v>
      </c>
      <c r="O20" s="9"/>
      <c r="Q20" s="11"/>
      <c r="R20" s="12"/>
    </row>
    <row r="21" spans="1:18" ht="15" customHeight="1" x14ac:dyDescent="0.25">
      <c r="G21" s="6">
        <v>0.52083333333333903</v>
      </c>
      <c r="H21" s="6">
        <v>0.64583333333332804</v>
      </c>
      <c r="I21" s="6">
        <v>0.68749999999999201</v>
      </c>
      <c r="J21" s="6">
        <v>0.81249999999998301</v>
      </c>
      <c r="L21" s="13">
        <f>SLU_HOURLY_Timesheet!D27-SLU_HOURLY_Timesheet!E27</f>
        <v>0</v>
      </c>
      <c r="M21" s="7">
        <v>4.25</v>
      </c>
      <c r="N21" s="7">
        <v>3</v>
      </c>
      <c r="O21" s="9"/>
      <c r="Q21" s="11"/>
      <c r="R21" s="12"/>
    </row>
    <row r="22" spans="1:18" ht="15" customHeight="1" x14ac:dyDescent="0.25">
      <c r="G22" s="6">
        <v>0.531250000000006</v>
      </c>
      <c r="H22" s="6">
        <v>0.656249999999994</v>
      </c>
      <c r="I22" s="6">
        <v>0.69791666666665797</v>
      </c>
      <c r="J22" s="6">
        <v>0.82291666666664898</v>
      </c>
      <c r="L22" s="13"/>
      <c r="M22" s="7">
        <v>4.5</v>
      </c>
      <c r="N22" s="7">
        <v>2.75</v>
      </c>
      <c r="O22" s="9"/>
      <c r="Q22" s="11"/>
      <c r="R22" s="12"/>
    </row>
    <row r="23" spans="1:18" ht="15" customHeight="1" x14ac:dyDescent="0.25">
      <c r="G23" s="6">
        <v>0.54166666666667296</v>
      </c>
      <c r="H23" s="6">
        <v>0.66666666666665997</v>
      </c>
      <c r="I23" s="6">
        <v>0.70833333333332404</v>
      </c>
      <c r="J23" s="6">
        <v>0.83333333333331505</v>
      </c>
      <c r="L23" s="13"/>
      <c r="M23" s="7">
        <v>4.75</v>
      </c>
      <c r="N23" s="7">
        <v>2.5</v>
      </c>
      <c r="O23" s="9"/>
      <c r="Q23" s="11"/>
      <c r="R23" s="12"/>
    </row>
    <row r="24" spans="1:18" ht="15" customHeight="1" x14ac:dyDescent="0.25">
      <c r="G24" s="6">
        <v>0.55208333333334003</v>
      </c>
      <c r="H24" s="6">
        <v>0.67708333333332604</v>
      </c>
      <c r="I24" s="6">
        <v>0.71874999999999001</v>
      </c>
      <c r="J24" s="6">
        <v>0.84374999999998102</v>
      </c>
      <c r="L24" s="13"/>
      <c r="M24" s="7">
        <v>5</v>
      </c>
      <c r="N24" s="7">
        <v>2.25</v>
      </c>
      <c r="O24" s="9"/>
      <c r="Q24" s="11"/>
      <c r="R24" s="12"/>
    </row>
    <row r="25" spans="1:18" ht="15" customHeight="1" x14ac:dyDescent="0.25">
      <c r="G25" s="6">
        <v>0.56250000000000699</v>
      </c>
      <c r="H25" s="6">
        <v>0.68749999999999201</v>
      </c>
      <c r="I25" s="6">
        <v>0.72916666666665597</v>
      </c>
      <c r="J25" s="6">
        <v>0.85416666666664698</v>
      </c>
      <c r="L25" s="13"/>
      <c r="M25" s="7">
        <v>5.25</v>
      </c>
      <c r="N25" s="7">
        <v>2</v>
      </c>
      <c r="O25" s="9"/>
      <c r="Q25" s="11"/>
      <c r="R25" s="12"/>
    </row>
    <row r="26" spans="1:18" ht="15" customHeight="1" x14ac:dyDescent="0.25">
      <c r="G26" s="6">
        <v>0.57291666666667396</v>
      </c>
      <c r="H26" s="6">
        <v>0.69791666666665797</v>
      </c>
      <c r="I26" s="6">
        <v>0.73958333333332205</v>
      </c>
      <c r="J26" s="6">
        <v>0.86458333333331305</v>
      </c>
      <c r="L26" s="13"/>
      <c r="M26" s="7">
        <v>5.5</v>
      </c>
      <c r="N26" s="7">
        <v>1.75</v>
      </c>
      <c r="O26" s="9"/>
      <c r="Q26" s="11"/>
      <c r="R26" s="12"/>
    </row>
    <row r="27" spans="1:18" ht="15" customHeight="1" x14ac:dyDescent="0.25">
      <c r="G27" s="6">
        <v>0.58333333333334103</v>
      </c>
      <c r="H27" s="6">
        <v>0.70833333333332404</v>
      </c>
      <c r="I27" s="6">
        <v>0.74999999999998801</v>
      </c>
      <c r="J27" s="6">
        <v>0.87499999999997902</v>
      </c>
      <c r="L27" s="13"/>
      <c r="M27" s="7">
        <v>5.75</v>
      </c>
      <c r="N27" s="7">
        <v>1.5</v>
      </c>
      <c r="O27" s="9"/>
      <c r="Q27" s="11"/>
      <c r="R27" s="12"/>
    </row>
    <row r="28" spans="1:18" ht="15" customHeight="1" x14ac:dyDescent="0.25">
      <c r="G28" s="6">
        <v>0.59375000000000799</v>
      </c>
      <c r="H28" s="6">
        <v>0.71874999999999001</v>
      </c>
      <c r="I28" s="6">
        <v>0.76041666666665497</v>
      </c>
      <c r="J28" s="6">
        <v>0.88541666666664498</v>
      </c>
      <c r="L28" s="13"/>
      <c r="M28" s="7">
        <v>6</v>
      </c>
      <c r="N28" s="7">
        <v>1.25</v>
      </c>
      <c r="O28" s="9"/>
      <c r="Q28" s="11"/>
      <c r="R28" s="12"/>
    </row>
    <row r="29" spans="1:18" ht="15" customHeight="1" x14ac:dyDescent="0.25">
      <c r="G29" s="6">
        <v>0.60416666666667496</v>
      </c>
      <c r="H29" s="6">
        <v>0.72916666666665597</v>
      </c>
      <c r="I29" s="6">
        <v>0.77083333333332105</v>
      </c>
      <c r="J29" s="6">
        <v>0.89583333333331105</v>
      </c>
      <c r="L29" s="13"/>
      <c r="M29" s="7">
        <v>6.25</v>
      </c>
      <c r="N29" s="7">
        <v>1</v>
      </c>
      <c r="O29" s="9"/>
      <c r="Q29" s="11"/>
      <c r="R29" s="12"/>
    </row>
    <row r="30" spans="1:18" ht="15" customHeight="1" x14ac:dyDescent="0.25">
      <c r="G30" s="6">
        <v>0.61458333333334203</v>
      </c>
      <c r="H30" s="6">
        <v>0.73958333333332205</v>
      </c>
      <c r="I30" s="6">
        <v>0.78124999999998701</v>
      </c>
      <c r="J30" s="6">
        <v>0.90624999999997702</v>
      </c>
      <c r="L30" s="13"/>
      <c r="M30" s="7">
        <v>6.5</v>
      </c>
      <c r="N30" s="7">
        <v>0.75</v>
      </c>
      <c r="O30" s="9"/>
      <c r="Q30" s="11"/>
      <c r="R30" s="12"/>
    </row>
    <row r="31" spans="1:18" ht="15" customHeight="1" x14ac:dyDescent="0.25">
      <c r="G31" s="6">
        <v>0.62500000000000999</v>
      </c>
      <c r="H31" s="6">
        <v>0.74999999999998801</v>
      </c>
      <c r="I31" s="6">
        <v>0.79166666666665297</v>
      </c>
      <c r="J31" s="6">
        <v>0.91666666666664298</v>
      </c>
      <c r="L31" s="13"/>
      <c r="M31" s="7">
        <v>6.75</v>
      </c>
      <c r="N31" s="7">
        <v>0.5</v>
      </c>
      <c r="O31" s="9"/>
      <c r="Q31" s="11"/>
      <c r="R31" s="12"/>
    </row>
    <row r="32" spans="1:18" ht="15" customHeight="1" x14ac:dyDescent="0.25">
      <c r="G32" s="6">
        <v>0.63541666666667695</v>
      </c>
      <c r="H32" s="6">
        <v>0.76041666666665497</v>
      </c>
      <c r="I32" s="6">
        <v>0.80208333333331905</v>
      </c>
      <c r="J32" s="6">
        <v>0.92708333333330895</v>
      </c>
      <c r="L32" s="13"/>
      <c r="M32" s="7">
        <v>7</v>
      </c>
      <c r="N32" s="7">
        <v>0.25</v>
      </c>
      <c r="O32" s="9"/>
      <c r="Q32" s="11"/>
      <c r="R32" s="12"/>
    </row>
    <row r="33" spans="7:18" ht="15" customHeight="1" x14ac:dyDescent="0.25">
      <c r="G33" s="6">
        <v>0.64583333333334403</v>
      </c>
      <c r="H33" s="6">
        <v>0.77083333333332105</v>
      </c>
      <c r="I33" s="6">
        <v>0.81249999999998501</v>
      </c>
      <c r="J33" s="6">
        <v>0.93749999999997502</v>
      </c>
      <c r="L33" s="13"/>
      <c r="M33" s="7">
        <v>7.25</v>
      </c>
      <c r="N33" s="7">
        <v>8.75</v>
      </c>
      <c r="O33" s="9"/>
      <c r="Q33" s="11"/>
      <c r="R33" s="12"/>
    </row>
    <row r="34" spans="7:18" ht="15" customHeight="1" x14ac:dyDescent="0.25">
      <c r="G34" s="6">
        <v>0.65625000000001099</v>
      </c>
      <c r="H34" s="6">
        <v>0.78124999999998701</v>
      </c>
      <c r="I34" s="6">
        <v>0.82291666666665098</v>
      </c>
      <c r="J34" s="6">
        <v>0.94791666666664098</v>
      </c>
      <c r="L34" s="13"/>
      <c r="M34" s="7">
        <v>7.5</v>
      </c>
      <c r="N34" s="7">
        <v>8.5</v>
      </c>
      <c r="O34" s="9"/>
      <c r="Q34" s="11"/>
      <c r="R34" s="12"/>
    </row>
    <row r="35" spans="7:18" ht="15" customHeight="1" x14ac:dyDescent="0.25">
      <c r="G35" s="6">
        <v>0.66666666666667795</v>
      </c>
      <c r="H35" s="6">
        <v>0.79166666666665297</v>
      </c>
      <c r="I35" s="6">
        <v>0.83333333333331705</v>
      </c>
      <c r="J35" s="6">
        <v>0.95833333333330695</v>
      </c>
      <c r="L35" s="13"/>
      <c r="M35" s="7">
        <v>7.75</v>
      </c>
      <c r="N35" s="7">
        <v>8.25</v>
      </c>
      <c r="O35" s="9"/>
      <c r="Q35" s="11"/>
      <c r="R35" s="12"/>
    </row>
    <row r="36" spans="7:18" ht="15" customHeight="1" x14ac:dyDescent="0.25">
      <c r="G36" s="6">
        <v>0.67708333333334503</v>
      </c>
      <c r="H36" s="6">
        <v>0.80208333333331905</v>
      </c>
      <c r="I36" s="6">
        <v>0.84374999999998301</v>
      </c>
      <c r="J36" s="6">
        <v>0.96874999999997302</v>
      </c>
      <c r="L36" s="13"/>
      <c r="M36" s="7">
        <v>8</v>
      </c>
      <c r="N36" s="7">
        <v>8</v>
      </c>
      <c r="O36" s="9"/>
      <c r="Q36" s="11"/>
      <c r="R36" s="12"/>
    </row>
    <row r="37" spans="7:18" ht="15" customHeight="1" x14ac:dyDescent="0.25">
      <c r="G37" s="6">
        <v>0.68750000000001199</v>
      </c>
      <c r="H37" s="6">
        <v>0.81249999999998501</v>
      </c>
      <c r="I37" s="6">
        <v>0.85416666666664898</v>
      </c>
      <c r="J37" s="6">
        <v>0.97916666666663899</v>
      </c>
      <c r="L37" s="13"/>
      <c r="M37" s="7">
        <v>8.25</v>
      </c>
      <c r="N37" s="7">
        <v>7.75</v>
      </c>
      <c r="O37" s="9"/>
      <c r="Q37" s="11"/>
      <c r="R37" s="12"/>
    </row>
    <row r="38" spans="7:18" ht="15" customHeight="1" x14ac:dyDescent="0.2">
      <c r="G38" s="6">
        <v>0.69791666666667895</v>
      </c>
      <c r="H38" s="6">
        <v>0.82291666666665098</v>
      </c>
      <c r="I38" s="6">
        <v>0.86458333333331505</v>
      </c>
      <c r="J38" s="6">
        <v>0.98958333333330495</v>
      </c>
      <c r="M38" s="7">
        <v>8.5</v>
      </c>
      <c r="N38" s="7">
        <v>7.5</v>
      </c>
      <c r="O38" s="9"/>
      <c r="Q38" s="11"/>
      <c r="R38" s="12"/>
    </row>
    <row r="39" spans="7:18" ht="15" customHeight="1" x14ac:dyDescent="0.2">
      <c r="G39" s="6">
        <v>0.70833333333334603</v>
      </c>
      <c r="H39" s="6">
        <v>0.83333333333331705</v>
      </c>
      <c r="I39" s="6">
        <v>0.87499999999998102</v>
      </c>
      <c r="J39" s="6">
        <v>0.99999999999997102</v>
      </c>
      <c r="M39" s="7">
        <v>8.75</v>
      </c>
      <c r="N39" s="7">
        <v>7.25</v>
      </c>
      <c r="O39" s="9"/>
      <c r="Q39" s="11"/>
      <c r="R39" s="12"/>
    </row>
    <row r="40" spans="7:18" ht="15" customHeight="1" x14ac:dyDescent="0.2">
      <c r="G40" s="6">
        <v>0.71875000000001299</v>
      </c>
      <c r="H40" s="6">
        <v>0.84374999999998301</v>
      </c>
      <c r="I40" s="6">
        <v>0.88541666666664698</v>
      </c>
      <c r="J40" s="6">
        <v>1.0416666666666666E-2</v>
      </c>
      <c r="M40" s="7"/>
      <c r="N40" s="6"/>
      <c r="O40" s="9"/>
      <c r="Q40" s="11"/>
      <c r="R40" s="12"/>
    </row>
    <row r="41" spans="7:18" ht="15" customHeight="1" x14ac:dyDescent="0.2">
      <c r="G41" s="6">
        <v>0.72916666666667995</v>
      </c>
      <c r="H41" s="6">
        <v>0.85416666666664898</v>
      </c>
      <c r="I41" s="6">
        <v>0.89583333333331405</v>
      </c>
      <c r="J41" s="6">
        <v>2.0833333333333332E-2</v>
      </c>
      <c r="Q41" s="11"/>
      <c r="R41" s="12"/>
    </row>
    <row r="42" spans="7:18" ht="15" customHeight="1" x14ac:dyDescent="0.2">
      <c r="G42" s="6">
        <v>0.73958333333334703</v>
      </c>
      <c r="H42" s="6">
        <v>0.86458333333331505</v>
      </c>
      <c r="I42" s="6">
        <v>0.90624999999998002</v>
      </c>
      <c r="J42" s="6">
        <v>3.125E-2</v>
      </c>
    </row>
    <row r="43" spans="7:18" ht="15" customHeight="1" x14ac:dyDescent="0.2">
      <c r="G43" s="6">
        <v>0.75000000000001399</v>
      </c>
      <c r="H43" s="6">
        <v>0.87499999999998102</v>
      </c>
      <c r="I43" s="6">
        <v>0.91666666666664598</v>
      </c>
      <c r="J43" s="6">
        <v>4.1666666666666664E-2</v>
      </c>
    </row>
    <row r="44" spans="7:18" ht="15" customHeight="1" x14ac:dyDescent="0.2">
      <c r="G44" s="6">
        <v>0.76041666666668095</v>
      </c>
      <c r="H44" s="6">
        <v>0.88541666666664698</v>
      </c>
      <c r="I44" s="6">
        <v>0.92708333333331205</v>
      </c>
      <c r="J44" s="6">
        <v>5.2083333333333398E-2</v>
      </c>
    </row>
    <row r="45" spans="7:18" ht="15" customHeight="1" x14ac:dyDescent="0.2">
      <c r="G45" s="6">
        <v>0.77083333333334803</v>
      </c>
      <c r="H45" s="6">
        <v>0.89583333333331405</v>
      </c>
      <c r="I45" s="6">
        <v>0.93749999999997802</v>
      </c>
      <c r="J45" s="6">
        <v>6.25E-2</v>
      </c>
    </row>
    <row r="46" spans="7:18" ht="15" customHeight="1" x14ac:dyDescent="0.2">
      <c r="G46" s="6">
        <v>0.78125000000001499</v>
      </c>
      <c r="H46" s="6">
        <v>0.90624999999998002</v>
      </c>
      <c r="I46" s="6">
        <v>0.94791666666664398</v>
      </c>
      <c r="J46" s="6">
        <v>7.2916666666666699E-2</v>
      </c>
    </row>
    <row r="47" spans="7:18" ht="15" customHeight="1" x14ac:dyDescent="0.2">
      <c r="G47" s="6">
        <v>0.79166666666668195</v>
      </c>
      <c r="H47" s="6">
        <v>0.91666666666664598</v>
      </c>
      <c r="I47" s="6">
        <v>0.95833333333330994</v>
      </c>
      <c r="J47" s="6">
        <v>8.3333333333333398E-2</v>
      </c>
    </row>
    <row r="48" spans="7:18" ht="15" customHeight="1" x14ac:dyDescent="0.2">
      <c r="G48" s="6">
        <v>0.80208333333334902</v>
      </c>
      <c r="H48" s="6">
        <v>0.92708333333331205</v>
      </c>
      <c r="I48" s="6">
        <v>0.96874999999997602</v>
      </c>
      <c r="J48" s="6">
        <v>9.375E-2</v>
      </c>
    </row>
    <row r="49" spans="7:10" ht="15" customHeight="1" x14ac:dyDescent="0.2">
      <c r="G49" s="6">
        <v>0.81250000000001599</v>
      </c>
      <c r="H49" s="6">
        <v>0.93749999999997802</v>
      </c>
      <c r="I49" s="6">
        <v>0.97916666666664198</v>
      </c>
      <c r="J49" s="6">
        <v>0.104166666666667</v>
      </c>
    </row>
    <row r="50" spans="7:10" ht="15" customHeight="1" x14ac:dyDescent="0.2">
      <c r="G50" s="6">
        <v>0.82291666666668295</v>
      </c>
      <c r="H50" s="6">
        <v>0.94791666666664398</v>
      </c>
      <c r="I50" s="6">
        <v>0.98958333333330795</v>
      </c>
      <c r="J50" s="6">
        <v>0.11458333333333399</v>
      </c>
    </row>
    <row r="51" spans="7:10" ht="15" customHeight="1" x14ac:dyDescent="0.2">
      <c r="G51" s="6">
        <v>0.83333333333335002</v>
      </c>
      <c r="H51" s="6">
        <v>0.95833333333330994</v>
      </c>
      <c r="I51" s="6">
        <v>0.99999999999997402</v>
      </c>
      <c r="J51" s="6">
        <v>0.125</v>
      </c>
    </row>
    <row r="52" spans="7:10" ht="15" customHeight="1" x14ac:dyDescent="0.2">
      <c r="G52" s="6">
        <v>0.84375000000001699</v>
      </c>
      <c r="H52" s="6">
        <v>0.96874999999997602</v>
      </c>
      <c r="I52" s="6">
        <v>1.041666666664E-2</v>
      </c>
      <c r="J52" s="6">
        <v>0.13541666666666699</v>
      </c>
    </row>
    <row r="53" spans="7:10" ht="15" customHeight="1" x14ac:dyDescent="0.2">
      <c r="G53" s="6">
        <v>0.85416666666668395</v>
      </c>
      <c r="H53" s="6">
        <v>0.97916666666664198</v>
      </c>
      <c r="I53" s="6">
        <v>2.083333333331E-2</v>
      </c>
      <c r="J53" s="6">
        <v>0.14583333333333401</v>
      </c>
    </row>
    <row r="54" spans="7:10" ht="15" customHeight="1" x14ac:dyDescent="0.2">
      <c r="G54" s="6">
        <v>0.86458333333335102</v>
      </c>
      <c r="H54" s="6">
        <v>0.98958333333330795</v>
      </c>
      <c r="I54" s="6">
        <v>3.124999999997E-2</v>
      </c>
      <c r="J54" s="6">
        <v>0.15625</v>
      </c>
    </row>
    <row r="55" spans="7:10" ht="15" customHeight="1" x14ac:dyDescent="0.2">
      <c r="G55" s="6">
        <v>0.87500000000001799</v>
      </c>
      <c r="H55" s="6">
        <v>0.99999999999997402</v>
      </c>
      <c r="I55" s="6">
        <v>4.1666666666639998E-2</v>
      </c>
      <c r="J55" s="6">
        <v>0.16666666666666699</v>
      </c>
    </row>
    <row r="56" spans="7:10" ht="15" customHeight="1" x14ac:dyDescent="0.2">
      <c r="G56" s="6">
        <v>0.88541666666668495</v>
      </c>
      <c r="H56" s="6">
        <v>1.041666666664E-2</v>
      </c>
      <c r="I56" s="6">
        <v>5.208333333331E-2</v>
      </c>
      <c r="J56" s="6">
        <v>0.17708333333333401</v>
      </c>
    </row>
    <row r="57" spans="7:10" ht="15" customHeight="1" x14ac:dyDescent="0.2">
      <c r="G57" s="6">
        <v>0.89583333333335202</v>
      </c>
      <c r="H57" s="6">
        <v>2.083333333331E-2</v>
      </c>
      <c r="I57" s="6">
        <v>6.2499999999970003E-2</v>
      </c>
      <c r="J57" s="6">
        <v>0.1875</v>
      </c>
    </row>
    <row r="58" spans="7:10" ht="15" customHeight="1" x14ac:dyDescent="0.2">
      <c r="G58" s="6">
        <v>0.90625000000001898</v>
      </c>
      <c r="H58" s="6">
        <v>3.124999999997E-2</v>
      </c>
      <c r="I58" s="6">
        <v>7.2916666666639998E-2</v>
      </c>
      <c r="J58" s="6">
        <v>0.19791666666666699</v>
      </c>
    </row>
    <row r="59" spans="7:10" ht="15" customHeight="1" x14ac:dyDescent="0.2">
      <c r="G59" s="6">
        <v>0.91666666666668595</v>
      </c>
      <c r="H59" s="6">
        <v>4.1666666666639998E-2</v>
      </c>
      <c r="I59" s="6">
        <v>8.3333333333299994E-2</v>
      </c>
      <c r="J59" s="6">
        <v>0.20833333333333401</v>
      </c>
    </row>
    <row r="60" spans="7:10" ht="15" customHeight="1" x14ac:dyDescent="0.2">
      <c r="G60" s="6">
        <v>0.92708333333335302</v>
      </c>
      <c r="H60" s="6">
        <v>5.208333333331E-2</v>
      </c>
      <c r="I60" s="6">
        <v>9.3749999999969996E-2</v>
      </c>
      <c r="J60" s="6">
        <v>0.21875</v>
      </c>
    </row>
    <row r="61" spans="7:10" ht="15" customHeight="1" x14ac:dyDescent="0.2">
      <c r="G61" s="6">
        <v>0.93750000000001998</v>
      </c>
      <c r="H61" s="6">
        <v>6.2499999999970003E-2</v>
      </c>
      <c r="I61" s="6">
        <v>0.10416666666663001</v>
      </c>
      <c r="J61" s="6">
        <v>0.22916666666666699</v>
      </c>
    </row>
    <row r="62" spans="7:10" ht="15" customHeight="1" x14ac:dyDescent="0.2">
      <c r="G62" s="6">
        <v>0.94791666666668695</v>
      </c>
      <c r="H62" s="6">
        <v>7.2916666666639998E-2</v>
      </c>
      <c r="I62" s="6">
        <v>0.11458333333329999</v>
      </c>
      <c r="J62" s="6">
        <v>0.23958333333333401</v>
      </c>
    </row>
    <row r="63" spans="7:10" ht="15" customHeight="1" x14ac:dyDescent="0.2">
      <c r="G63" s="6">
        <v>0.95833333333335402</v>
      </c>
      <c r="H63" s="6">
        <v>8.3333333333299994E-2</v>
      </c>
      <c r="I63" s="6">
        <v>0.12499999999997</v>
      </c>
      <c r="J63" s="6">
        <v>0.25</v>
      </c>
    </row>
    <row r="64" spans="7:10" ht="15" customHeight="1" x14ac:dyDescent="0.2">
      <c r="G64" s="6">
        <v>0.96875000000002098</v>
      </c>
      <c r="H64" s="6">
        <v>9.3749999999969996E-2</v>
      </c>
      <c r="I64" s="6">
        <v>0.13541666666662999</v>
      </c>
      <c r="J64" s="6">
        <v>0.26041666666666702</v>
      </c>
    </row>
    <row r="65" spans="7:10" ht="15" customHeight="1" x14ac:dyDescent="0.2">
      <c r="G65" s="6">
        <v>0.97916666666668795</v>
      </c>
      <c r="H65" s="6">
        <v>0.10416666666663001</v>
      </c>
      <c r="I65" s="6">
        <v>0.14583333333330001</v>
      </c>
      <c r="J65" s="6">
        <v>0.27083333333333398</v>
      </c>
    </row>
    <row r="66" spans="7:10" ht="15" customHeight="1" x14ac:dyDescent="0.2">
      <c r="G66" s="6">
        <v>0.98958333333335502</v>
      </c>
      <c r="H66" s="6">
        <v>0.11458333333329999</v>
      </c>
      <c r="I66" s="6">
        <v>0.15624999999996</v>
      </c>
      <c r="J66" s="6">
        <v>0.28125</v>
      </c>
    </row>
    <row r="67" spans="7:10" ht="15" customHeight="1" x14ac:dyDescent="0.2">
      <c r="G67" s="6">
        <v>0</v>
      </c>
      <c r="H67" s="6">
        <v>0.12499999999997</v>
      </c>
      <c r="I67" s="6">
        <v>0.16666666666662999</v>
      </c>
      <c r="J67" s="6">
        <v>0.29166666666666702</v>
      </c>
    </row>
    <row r="68" spans="7:10" ht="15" customHeight="1" x14ac:dyDescent="0.2">
      <c r="G68" s="6">
        <v>1.0416666666666666E-2</v>
      </c>
      <c r="H68" s="6">
        <v>0.13541666666662999</v>
      </c>
      <c r="I68" s="6">
        <v>0.17708333333330001</v>
      </c>
      <c r="J68" s="6">
        <v>0.30208333333333398</v>
      </c>
    </row>
    <row r="69" spans="7:10" ht="15" customHeight="1" x14ac:dyDescent="0.2">
      <c r="G69" s="6">
        <v>2.0833333333333332E-2</v>
      </c>
      <c r="H69" s="6">
        <v>0.14583333333330001</v>
      </c>
      <c r="I69" s="6">
        <v>0.18749999999996</v>
      </c>
      <c r="J69" s="6">
        <v>0.3125</v>
      </c>
    </row>
    <row r="70" spans="7:10" ht="15" customHeight="1" x14ac:dyDescent="0.2">
      <c r="G70" s="6">
        <v>3.125E-2</v>
      </c>
      <c r="H70" s="6">
        <v>0.15624999999996</v>
      </c>
      <c r="I70" s="6">
        <v>0.19791666666662999</v>
      </c>
      <c r="J70" s="6">
        <v>0.32291666666666702</v>
      </c>
    </row>
    <row r="71" spans="7:10" ht="15" customHeight="1" x14ac:dyDescent="0.2">
      <c r="G71" s="6">
        <v>4.1666666666666699E-2</v>
      </c>
      <c r="H71" s="6">
        <v>0.16666666666662999</v>
      </c>
      <c r="I71" s="6">
        <v>0.20833333333330001</v>
      </c>
      <c r="J71" s="6">
        <v>0.33333333333333398</v>
      </c>
    </row>
    <row r="72" spans="7:10" ht="15" customHeight="1" x14ac:dyDescent="0.2">
      <c r="G72" s="6">
        <v>5.2083333333333301E-2</v>
      </c>
      <c r="H72" s="6">
        <v>0.17708333333330001</v>
      </c>
      <c r="I72" s="6">
        <v>0.21874999999996</v>
      </c>
      <c r="J72" s="6">
        <v>0.34375</v>
      </c>
    </row>
    <row r="73" spans="7:10" ht="15" customHeight="1" x14ac:dyDescent="0.2">
      <c r="G73" s="6">
        <v>6.25E-2</v>
      </c>
      <c r="H73" s="6">
        <v>0.18749999999996</v>
      </c>
      <c r="I73" s="6">
        <v>0.22916666666662999</v>
      </c>
      <c r="J73" s="6">
        <v>0.35416666666666702</v>
      </c>
    </row>
    <row r="74" spans="7:10" ht="15" customHeight="1" x14ac:dyDescent="0.2">
      <c r="G74" s="6">
        <v>7.2916666666666699E-2</v>
      </c>
      <c r="H74" s="6">
        <v>0.19791666666662999</v>
      </c>
      <c r="I74" s="6">
        <v>0.23958333333328999</v>
      </c>
      <c r="J74" s="6">
        <v>0.36458333333333398</v>
      </c>
    </row>
    <row r="75" spans="7:10" ht="15" customHeight="1" x14ac:dyDescent="0.2">
      <c r="G75" s="6">
        <v>8.3333333333333301E-2</v>
      </c>
      <c r="H75" s="6">
        <v>0.20833333333330001</v>
      </c>
      <c r="I75" s="6">
        <v>0.24999999999996</v>
      </c>
      <c r="J75" s="6">
        <v>0.375</v>
      </c>
    </row>
    <row r="76" spans="7:10" ht="15" customHeight="1" x14ac:dyDescent="0.2">
      <c r="G76" s="6">
        <v>9.375E-2</v>
      </c>
      <c r="H76" s="6">
        <v>0.21874999999996</v>
      </c>
      <c r="I76" s="6">
        <v>0.26041666666662999</v>
      </c>
      <c r="J76" s="6">
        <v>0.38541666666666702</v>
      </c>
    </row>
    <row r="77" spans="7:10" ht="15" customHeight="1" x14ac:dyDescent="0.2">
      <c r="G77" s="6">
        <v>0.104166666666667</v>
      </c>
      <c r="H77" s="6">
        <v>0.22916666666662999</v>
      </c>
      <c r="I77" s="6">
        <v>0.27083333333329002</v>
      </c>
      <c r="J77" s="6">
        <v>0.39583333333333398</v>
      </c>
    </row>
    <row r="78" spans="7:10" ht="15" customHeight="1" x14ac:dyDescent="0.2">
      <c r="G78" s="6">
        <v>0.114583333333333</v>
      </c>
      <c r="H78" s="6">
        <v>0.23958333333328999</v>
      </c>
      <c r="I78" s="6">
        <v>0.28124999999995998</v>
      </c>
      <c r="J78" s="6">
        <v>0.40625</v>
      </c>
    </row>
    <row r="79" spans="7:10" ht="15" customHeight="1" x14ac:dyDescent="0.2">
      <c r="G79" s="6">
        <v>0.125</v>
      </c>
      <c r="H79" s="6">
        <v>0.24999999999996</v>
      </c>
      <c r="I79" s="6">
        <v>0.29166666666662</v>
      </c>
      <c r="J79" s="6">
        <v>0.41666666666666702</v>
      </c>
    </row>
    <row r="80" spans="7:10" ht="15" customHeight="1" x14ac:dyDescent="0.2">
      <c r="G80" s="6">
        <v>0.13541666666666699</v>
      </c>
      <c r="H80" s="6">
        <v>0.26041666666662999</v>
      </c>
      <c r="I80" s="6">
        <v>0.30208333333329002</v>
      </c>
      <c r="J80" s="6">
        <v>0.42708333333333398</v>
      </c>
    </row>
    <row r="81" spans="7:10" ht="15" customHeight="1" x14ac:dyDescent="0.2">
      <c r="G81" s="6">
        <v>0.14583333333333301</v>
      </c>
      <c r="H81" s="6">
        <v>0.27083333333329002</v>
      </c>
      <c r="I81" s="6">
        <v>0.31249999999995998</v>
      </c>
      <c r="J81" s="6">
        <v>0.4375</v>
      </c>
    </row>
    <row r="82" spans="7:10" ht="15" customHeight="1" x14ac:dyDescent="0.2">
      <c r="G82" s="6">
        <v>0.15625</v>
      </c>
      <c r="H82" s="6">
        <v>0.28124999999995998</v>
      </c>
      <c r="I82" s="6">
        <v>0.32291666666662</v>
      </c>
      <c r="J82" s="6">
        <v>0.44791666666666702</v>
      </c>
    </row>
    <row r="83" spans="7:10" ht="15" customHeight="1" x14ac:dyDescent="0.2">
      <c r="G83" s="6">
        <v>0.16666666666666699</v>
      </c>
      <c r="H83" s="6">
        <v>0.29166666666662</v>
      </c>
      <c r="I83" s="6">
        <v>0.33333333333333298</v>
      </c>
      <c r="J83" s="6">
        <v>0.45833333333333398</v>
      </c>
    </row>
    <row r="84" spans="7:10" ht="15" customHeight="1" x14ac:dyDescent="0.2">
      <c r="G84" s="6">
        <v>0.17708333333333301</v>
      </c>
      <c r="H84" s="6">
        <v>0.30208333333329002</v>
      </c>
      <c r="I84" s="6">
        <v>0.34375</v>
      </c>
      <c r="J84" s="6">
        <v>0.46875</v>
      </c>
    </row>
    <row r="85" spans="7:10" ht="15" customHeight="1" x14ac:dyDescent="0.2">
      <c r="G85" s="6">
        <v>0.1875</v>
      </c>
      <c r="H85" s="6">
        <v>0.31249999999995998</v>
      </c>
      <c r="I85" s="6">
        <v>0.35416666666666702</v>
      </c>
      <c r="J85" s="6">
        <v>0.47916666666666702</v>
      </c>
    </row>
    <row r="86" spans="7:10" ht="15" customHeight="1" x14ac:dyDescent="0.2">
      <c r="G86" s="6">
        <v>0.19791666666666699</v>
      </c>
      <c r="H86" s="6">
        <v>0.32291666666662</v>
      </c>
      <c r="I86" s="6">
        <v>0.36458333333333298</v>
      </c>
      <c r="J86" s="6">
        <v>0.48958333333333398</v>
      </c>
    </row>
    <row r="87" spans="7:10" ht="15" customHeight="1" x14ac:dyDescent="0.2">
      <c r="G87" s="6">
        <v>0.20833333333333301</v>
      </c>
      <c r="H87" s="6">
        <v>0.33333333333333298</v>
      </c>
      <c r="I87" s="6">
        <v>0.375</v>
      </c>
      <c r="J87" s="6">
        <v>0.5</v>
      </c>
    </row>
    <row r="88" spans="7:10" ht="15" customHeight="1" x14ac:dyDescent="0.2">
      <c r="G88" s="6">
        <v>0.21875</v>
      </c>
      <c r="H88" s="6">
        <v>0.34375</v>
      </c>
      <c r="I88" s="6">
        <v>0.38541666666666702</v>
      </c>
      <c r="J88" s="6">
        <v>0.51041666666666696</v>
      </c>
    </row>
    <row r="89" spans="7:10" ht="15" customHeight="1" x14ac:dyDescent="0.2">
      <c r="G89" s="6">
        <v>0.22916666666666699</v>
      </c>
      <c r="H89" s="6">
        <v>0.35416666666666702</v>
      </c>
      <c r="I89" s="6">
        <v>0.39583333333333298</v>
      </c>
      <c r="J89" s="6">
        <v>0.52083333333333404</v>
      </c>
    </row>
    <row r="90" spans="7:10" ht="15" customHeight="1" x14ac:dyDescent="0.2">
      <c r="G90" s="6">
        <v>0.23958333333333301</v>
      </c>
      <c r="H90" s="6">
        <v>0.36458333333333298</v>
      </c>
      <c r="I90" s="6">
        <v>0.40625</v>
      </c>
      <c r="J90" s="6">
        <v>0.53125</v>
      </c>
    </row>
    <row r="91" spans="7:10" ht="15" customHeight="1" x14ac:dyDescent="0.2">
      <c r="G91" s="6">
        <v>0.25</v>
      </c>
      <c r="H91" s="6">
        <v>0.375</v>
      </c>
      <c r="I91" s="6">
        <v>0.41666666666666702</v>
      </c>
      <c r="J91" s="6">
        <v>0.54166666666666696</v>
      </c>
    </row>
    <row r="92" spans="7:10" ht="15" customHeight="1" x14ac:dyDescent="0.2">
      <c r="G92" s="6">
        <v>0.26041666666666702</v>
      </c>
      <c r="H92" s="6">
        <v>0.38541666666666702</v>
      </c>
      <c r="I92" s="6">
        <v>0.42708333333333298</v>
      </c>
      <c r="J92" s="6">
        <v>0.55208333333333404</v>
      </c>
    </row>
    <row r="93" spans="7:10" ht="15" customHeight="1" x14ac:dyDescent="0.2">
      <c r="G93" s="6">
        <v>0.27083333333333298</v>
      </c>
      <c r="H93" s="6">
        <v>0.39583333333333298</v>
      </c>
      <c r="I93" s="6">
        <v>0.4375</v>
      </c>
      <c r="J93" s="6">
        <v>0.5625</v>
      </c>
    </row>
    <row r="94" spans="7:10" ht="15" customHeight="1" x14ac:dyDescent="0.2">
      <c r="G94" s="6">
        <v>0.28125</v>
      </c>
      <c r="H94" s="6">
        <v>0.40625</v>
      </c>
      <c r="I94" s="6">
        <v>0.44791666666666702</v>
      </c>
      <c r="J94" s="6">
        <v>0.57291666666666696</v>
      </c>
    </row>
    <row r="95" spans="7:10" ht="15" customHeight="1" x14ac:dyDescent="0.2">
      <c r="G95" s="6">
        <v>0.29166666666666702</v>
      </c>
      <c r="H95" s="6">
        <v>0.41666666666666702</v>
      </c>
      <c r="I95" s="6">
        <v>0.45833333333333298</v>
      </c>
      <c r="J95" s="6">
        <v>0.58333333333333404</v>
      </c>
    </row>
    <row r="96" spans="7:10" ht="15" customHeight="1" x14ac:dyDescent="0.2">
      <c r="G96" s="6">
        <v>0.30208333333333298</v>
      </c>
      <c r="H96" s="6">
        <v>0.42708333333333298</v>
      </c>
      <c r="I96" s="6">
        <v>0.46875</v>
      </c>
      <c r="J96" s="6">
        <v>0.59375</v>
      </c>
    </row>
    <row r="97" spans="7:10" ht="15" customHeight="1" x14ac:dyDescent="0.2">
      <c r="G97" s="6">
        <v>0.3125</v>
      </c>
      <c r="H97" s="6">
        <v>0.4375</v>
      </c>
      <c r="I97" s="6">
        <v>0.47916666666666702</v>
      </c>
      <c r="J97" s="6">
        <v>0.60416666666666696</v>
      </c>
    </row>
    <row r="98" spans="7:10" ht="15" customHeight="1" x14ac:dyDescent="0.2">
      <c r="G98" s="6">
        <v>0.32291666666666702</v>
      </c>
      <c r="H98" s="6">
        <v>0.44791666666666702</v>
      </c>
      <c r="I98" s="6">
        <v>0.48958333333333298</v>
      </c>
      <c r="J98" s="6">
        <v>0.61458333333333404</v>
      </c>
    </row>
  </sheetData>
  <phoneticPr fontId="13" type="noConversion"/>
  <pageMargins left="0.7" right="0.7" top="0.75" bottom="0.75" header="0.3" footer="0.3"/>
  <headerFooter>
    <oddHeader>&amp;C&amp;"Calibri"&amp;10&amp;KFF0000 Confidential: CUNY School of Labor and Ubran Studies Human Resources&amp;1#_x000D_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SLU_HOURLY_Timesheet</vt:lpstr>
      <vt:lpstr>Instructions</vt:lpstr>
      <vt:lpstr>Hourly Pay Schedule_2023-2024</vt:lpstr>
      <vt:lpstr>Hourly Pay Schedule_2024-2025</vt:lpstr>
      <vt:lpstr>Data</vt:lpstr>
    </vt:vector>
  </TitlesOfParts>
  <Company>CUNY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miguell</dc:creator>
  <cp:lastModifiedBy>Nelly Benavides</cp:lastModifiedBy>
  <cp:lastPrinted>2024-06-27T13:19:59Z</cp:lastPrinted>
  <dcterms:created xsi:type="dcterms:W3CDTF">1999-12-15T14:42:21Z</dcterms:created>
  <dcterms:modified xsi:type="dcterms:W3CDTF">2024-07-09T13:02:06Z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2fd7288-d33a-4d9f-9dc2-c8552e48d848_Enabled">
    <vt:lpwstr>true</vt:lpwstr>
  </property>
  <property fmtid="{D5CDD505-2E9C-101B-9397-08002B2CF9AE}" pid="3" name="MSIP_Label_a2fd7288-d33a-4d9f-9dc2-c8552e48d848_SetDate">
    <vt:lpwstr>2024-07-09T13:01:58Z</vt:lpwstr>
  </property>
  <property fmtid="{D5CDD505-2E9C-101B-9397-08002B2CF9AE}" pid="4" name="MSIP_Label_a2fd7288-d33a-4d9f-9dc2-c8552e48d848_Method">
    <vt:lpwstr>Standard</vt:lpwstr>
  </property>
  <property fmtid="{D5CDD505-2E9C-101B-9397-08002B2CF9AE}" pid="5" name="MSIP_Label_a2fd7288-d33a-4d9f-9dc2-c8552e48d848_Name">
    <vt:lpwstr>SLU-HR-Confidential - Temporary Policy</vt:lpwstr>
  </property>
  <property fmtid="{D5CDD505-2E9C-101B-9397-08002B2CF9AE}" pid="6" name="MSIP_Label_a2fd7288-d33a-4d9f-9dc2-c8552e48d848_SiteId">
    <vt:lpwstr>6f60f0b3-5f06-4e09-9715-989dba8cc7d8</vt:lpwstr>
  </property>
  <property fmtid="{D5CDD505-2E9C-101B-9397-08002B2CF9AE}" pid="7" name="MSIP_Label_a2fd7288-d33a-4d9f-9dc2-c8552e48d848_ActionId">
    <vt:lpwstr>43d8e7e1-4735-4de7-98f0-e830ffc35230</vt:lpwstr>
  </property>
  <property fmtid="{D5CDD505-2E9C-101B-9397-08002B2CF9AE}" pid="8" name="MSIP_Label_a2fd7288-d33a-4d9f-9dc2-c8552e48d848_ContentBits">
    <vt:lpwstr>1</vt:lpwstr>
  </property>
</Properties>
</file>